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10425" activeTab="0"/>
  </bookViews>
  <sheets>
    <sheet name="Orçamento doméstico" sheetId="1" r:id="rId1"/>
  </sheets>
  <definedNames>
    <definedName name="_xlnm.Print_Area" localSheetId="0">'Orçamento doméstico'!$A$1:$O$169</definedName>
    <definedName name="_xlnm.Print_Titles" localSheetId="0">'Orçamento doméstico'!$A:$A,'Orçamento doméstico'!$1:$3</definedName>
  </definedNames>
  <calcPr fullCalcOnLoad="1"/>
</workbook>
</file>

<file path=xl/comments1.xml><?xml version="1.0" encoding="utf-8"?>
<comments xmlns="http://schemas.openxmlformats.org/spreadsheetml/2006/main">
  <authors>
    <author>Gustavo Petrasunas Cerbasi</author>
    <author>Rafael</author>
  </authors>
  <commentList>
    <comment ref="A154" authorId="0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>Quando a renda de suas aplicações for maior que seu total de gastos, você está financeiramente independente.</t>
        </r>
      </text>
    </comment>
    <comment ref="A102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Campos a serem preenchidos por aqueles que têm empresa (profissionais liberais).
</t>
        </r>
      </text>
    </comment>
    <comment ref="A135" authorId="1">
      <text>
        <r>
          <rPr>
            <b/>
            <sz val="11"/>
            <rFont val="Verdana"/>
            <family val="2"/>
          </rPr>
          <t>Quero Ficar Rico:</t>
        </r>
        <r>
          <rPr>
            <sz val="11"/>
            <rFont val="Verdana"/>
            <family val="2"/>
          </rPr>
          <t xml:space="preserve">
Aqui são inseridas as aplicações (sinal positivo) e resgates (sinal negativo) em cada banco.</t>
        </r>
      </text>
    </comment>
    <comment ref="A145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Estes campos mostram os saldos das aplicações financeiras em bancos, DEVEM SER ATUALIZADOS PELO SALDO DO ÚLTIMO DIA DO MÊS (do Extrato Bancário).</t>
        </r>
      </text>
    </comment>
    <comment ref="A153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RENDA DAS APLICAÇÕES = Renda auferida sem trabalho (deveria ser suficiente para cobrir todos os gastos).</t>
        </r>
      </text>
    </comment>
    <comment ref="A156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Rentabilidade que você obtém mês a mês  em cada aplicação.</t>
        </r>
      </text>
    </comment>
    <comment ref="A24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Campos onde devem ser estimados os gastos mensais. Devem ser adicionadas quantas linhas forem necessárias, tomando-se o devido cuidado de ajustar as fórmulas de somatórios totais.</t>
        </r>
      </text>
    </comment>
    <comment ref="A14" authorId="1">
      <text>
        <r>
          <rPr>
            <b/>
            <sz val="11"/>
            <rFont val="Verdana"/>
            <family val="2"/>
          </rPr>
          <t>Quero Ficar Rico:</t>
        </r>
        <r>
          <rPr>
            <sz val="11"/>
            <rFont val="Verdana"/>
            <family val="2"/>
          </rPr>
          <t xml:space="preserve">
Campos para inserção de valores recebidos sem tributação.</t>
        </r>
      </text>
    </comment>
    <comment ref="A11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Campos para inserção de valores recebidos por emisão de nota fiscal (consultores, professores, profissionais liberais em geral).</t>
        </r>
      </text>
    </comment>
    <comment ref="A4" authorId="1">
      <text>
        <r>
          <rPr>
            <b/>
            <sz val="11"/>
            <rFont val="Verdana"/>
            <family val="2"/>
          </rPr>
          <t xml:space="preserve">Quero Ficar Rico:
</t>
        </r>
        <r>
          <rPr>
            <sz val="11"/>
            <rFont val="Verdana"/>
            <family val="2"/>
          </rPr>
          <t xml:space="preserve">
Aqui entram as remunerações fixas como salários (próprio + cônjuge) e aluguéis.</t>
        </r>
      </text>
    </comment>
  </commentList>
</comments>
</file>

<file path=xl/sharedStrings.xml><?xml version="1.0" encoding="utf-8"?>
<sst xmlns="http://schemas.openxmlformats.org/spreadsheetml/2006/main" count="132" uniqueCount="127">
  <si>
    <t>Total Despesas Fixas</t>
  </si>
  <si>
    <t>Total Despesas Variáveis</t>
  </si>
  <si>
    <t>Saldo Total Aplicações Financeiras</t>
  </si>
  <si>
    <t>Presentes do Mês</t>
  </si>
  <si>
    <t>Plano de Saúde</t>
  </si>
  <si>
    <t>Aluguéis</t>
  </si>
  <si>
    <t>Tarifas Bancárias</t>
  </si>
  <si>
    <t xml:space="preserve">Receitas Fixas </t>
  </si>
  <si>
    <t>Fonte de Renda 1 (Líquido)</t>
  </si>
  <si>
    <t>Fonte de Renda 2 (Líquido)</t>
  </si>
  <si>
    <t>Total Receitas Fixas</t>
  </si>
  <si>
    <t>Receitas Variáveis Tributadas</t>
  </si>
  <si>
    <t>Receitas Variáveis Não Tributadas</t>
  </si>
  <si>
    <t>Total Receitas Variáveis</t>
  </si>
  <si>
    <t>Saldos de Aplicações Financeiras</t>
  </si>
  <si>
    <t>Renda das Aplicações</t>
  </si>
  <si>
    <t>Falta para Independência</t>
  </si>
  <si>
    <t>Despesas Fixas</t>
  </si>
  <si>
    <t>Condomínio</t>
  </si>
  <si>
    <t>Estacionamentos</t>
  </si>
  <si>
    <t>Conta de gás</t>
  </si>
  <si>
    <t>Padaria</t>
  </si>
  <si>
    <t>Lavanderia</t>
  </si>
  <si>
    <t>Feira</t>
  </si>
  <si>
    <t>Supermercado</t>
  </si>
  <si>
    <t>Despesas Fixas Empresa</t>
  </si>
  <si>
    <t>INSS</t>
  </si>
  <si>
    <t>COFINS</t>
  </si>
  <si>
    <t>ISS</t>
  </si>
  <si>
    <t>PIS</t>
  </si>
  <si>
    <t>Mensalidade Contador</t>
  </si>
  <si>
    <t>Despesas Gerais Médias</t>
  </si>
  <si>
    <t>IR</t>
  </si>
  <si>
    <t>CSLL</t>
  </si>
  <si>
    <t>Curso de  Idiomas</t>
  </si>
  <si>
    <t>IPVA + Seguro Obrigatório</t>
  </si>
  <si>
    <t>Dedetização</t>
  </si>
  <si>
    <t>Correio</t>
  </si>
  <si>
    <t>Manutenção Veículo</t>
  </si>
  <si>
    <t>Aplicação Total</t>
  </si>
  <si>
    <t>Fluxo de Caixa Líquido</t>
  </si>
  <si>
    <t>Rentabilidade Mensal Aplicação</t>
  </si>
  <si>
    <t>MESES DO ANO</t>
  </si>
  <si>
    <t>Internet</t>
  </si>
  <si>
    <t>13o. Salário Líquido</t>
  </si>
  <si>
    <t>Ônibus</t>
  </si>
  <si>
    <t>Vestuário</t>
  </si>
  <si>
    <t>Gorjetas / caixinhas</t>
  </si>
  <si>
    <t>Extras diários</t>
  </si>
  <si>
    <t>Alíquota</t>
  </si>
  <si>
    <t>Despesas Temporárias / Variáveis</t>
  </si>
  <si>
    <t>Fundo para Viagens / Gastos de férias</t>
  </si>
  <si>
    <t>Saldo Disponível no mês</t>
  </si>
  <si>
    <t>Sobra do mês anterior (saldo em conta)</t>
  </si>
  <si>
    <t>Fluxo de Caixa Livre para aplicar</t>
  </si>
  <si>
    <t>Aplicação A</t>
  </si>
  <si>
    <t>Aplicação B</t>
  </si>
  <si>
    <t>Aplicação C</t>
  </si>
  <si>
    <t>Aplicação D</t>
  </si>
  <si>
    <t>Aplicações feitas dentro do mês</t>
  </si>
  <si>
    <t>Rentabilidade média dos investimentos</t>
  </si>
  <si>
    <t>IPTU + Taxas Municipais</t>
  </si>
  <si>
    <t>Manutenção e reparos</t>
  </si>
  <si>
    <t>Prestações</t>
  </si>
  <si>
    <t>Conta de água</t>
  </si>
  <si>
    <t>Renda Familiar Total</t>
  </si>
  <si>
    <t>Férias</t>
  </si>
  <si>
    <t>Notas Fiscais emitidas</t>
  </si>
  <si>
    <t>Bônus e extras</t>
  </si>
  <si>
    <t>HABITAÇÃO</t>
  </si>
  <si>
    <t>Aluguel / Prestação</t>
  </si>
  <si>
    <t>Telefone fixo</t>
  </si>
  <si>
    <t>Telefones celulares</t>
  </si>
  <si>
    <t>Conta de energia</t>
  </si>
  <si>
    <t>TV por assinatura</t>
  </si>
  <si>
    <t>Empregados</t>
  </si>
  <si>
    <t>Outros</t>
  </si>
  <si>
    <t>SAÚDE</t>
  </si>
  <si>
    <t>Médicos e terapeutas</t>
  </si>
  <si>
    <t>Dentista</t>
  </si>
  <si>
    <t>Medicamentos</t>
  </si>
  <si>
    <t>TRANSPORTE</t>
  </si>
  <si>
    <t>Prestação</t>
  </si>
  <si>
    <t>Seguro</t>
  </si>
  <si>
    <t>Combustível</t>
  </si>
  <si>
    <t>Lavagens</t>
  </si>
  <si>
    <t>Mecânico</t>
  </si>
  <si>
    <t>Multas</t>
  </si>
  <si>
    <t>Metrô</t>
  </si>
  <si>
    <t>Trem</t>
  </si>
  <si>
    <t>Táxi</t>
  </si>
  <si>
    <t>DESPESAS PESSOAIS</t>
  </si>
  <si>
    <t>Cosméticos</t>
  </si>
  <si>
    <t>Cabeleireiro</t>
  </si>
  <si>
    <t>Academia</t>
  </si>
  <si>
    <t>Cursos</t>
  </si>
  <si>
    <t>LAZER</t>
  </si>
  <si>
    <t>Higiene Pessoal (unha, depilação etc.)</t>
  </si>
  <si>
    <t>Restaurantes</t>
  </si>
  <si>
    <t>Cafés, bares e boates</t>
  </si>
  <si>
    <t>Livraria, jornais e revistas</t>
  </si>
  <si>
    <t>Locadora de vídeo</t>
  </si>
  <si>
    <t>CDs, fitas e acessórios</t>
  </si>
  <si>
    <t>Passagens</t>
  </si>
  <si>
    <t>Hospedagens</t>
  </si>
  <si>
    <t>Passeios</t>
  </si>
  <si>
    <t>Cartões de Crédito (anuidades)</t>
  </si>
  <si>
    <t>Escola / Faculdade</t>
  </si>
  <si>
    <t>EDUCAÇÃO</t>
  </si>
  <si>
    <t>Material escolar</t>
  </si>
  <si>
    <t>Uniformes</t>
  </si>
  <si>
    <t>Esportes</t>
  </si>
  <si>
    <t>Mesadas</t>
  </si>
  <si>
    <t>OUTROS</t>
  </si>
  <si>
    <t>Médicos e terapeutas esporádicos</t>
  </si>
  <si>
    <t>Utilidades domésticas e decoração</t>
  </si>
  <si>
    <t>Doações e dízimos</t>
  </si>
  <si>
    <t>Pensões</t>
  </si>
  <si>
    <t>TOTAL</t>
  </si>
  <si>
    <t>ANO</t>
  </si>
  <si>
    <t>INFLAÇÃO FAMILIAR NO ANO</t>
  </si>
  <si>
    <t>Total Despesas</t>
  </si>
  <si>
    <t>Planilha de gastos</t>
  </si>
  <si>
    <t>Acesse nosso site: http://vocemaisrico.com/</t>
  </si>
  <si>
    <t>Facebook: https://www.facebook.com/vocemaisrico</t>
  </si>
  <si>
    <t>Instagram: https://www.instagram.com/vocemaisrico</t>
  </si>
  <si>
    <t>Canal do Youtube: https://www.youtube.com/brunoperinivocemaisrico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</si>
</sst>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[$-416]dddd\,\ d&quot; de &quot;mmmm&quot; de &quot;yyyy"/>
    <numFmt numFmtId="186" formatCode="yyyy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20"/>
      <color indexed="9"/>
      <name val="Verdana"/>
      <family val="2"/>
    </font>
    <font>
      <sz val="9"/>
      <color indexed="9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6"/>
      <name val="Verdana"/>
      <family val="2"/>
    </font>
    <font>
      <sz val="8"/>
      <color indexed="8"/>
      <name val="Verdana"/>
      <family val="2"/>
    </font>
    <font>
      <b/>
      <sz val="9"/>
      <color indexed="62"/>
      <name val="Verdan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186" fontId="7" fillId="34" borderId="13" xfId="0" applyNumberFormat="1" applyFont="1" applyFill="1" applyBorder="1" applyAlignment="1">
      <alignment horizontal="center"/>
    </xf>
    <xf numFmtId="17" fontId="7" fillId="34" borderId="14" xfId="0" applyNumberFormat="1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71" fontId="8" fillId="0" borderId="17" xfId="52" applyFont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 applyProtection="1">
      <alignment/>
      <protection locked="0"/>
    </xf>
    <xf numFmtId="171" fontId="8" fillId="0" borderId="18" xfId="52" applyFont="1" applyBorder="1" applyAlignment="1" applyProtection="1">
      <alignment/>
      <protection locked="0"/>
    </xf>
    <xf numFmtId="171" fontId="8" fillId="0" borderId="17" xfId="52" applyFont="1" applyBorder="1" applyAlignment="1" applyProtection="1">
      <alignment/>
      <protection locked="0"/>
    </xf>
    <xf numFmtId="171" fontId="8" fillId="0" borderId="19" xfId="52" applyFont="1" applyBorder="1" applyAlignment="1" applyProtection="1">
      <alignment/>
      <protection locked="0"/>
    </xf>
    <xf numFmtId="171" fontId="8" fillId="0" borderId="16" xfId="52" applyFont="1" applyBorder="1" applyAlignment="1">
      <alignment/>
    </xf>
    <xf numFmtId="171" fontId="8" fillId="0" borderId="15" xfId="52" applyFont="1" applyBorder="1" applyAlignment="1">
      <alignment/>
    </xf>
    <xf numFmtId="171" fontId="8" fillId="0" borderId="0" xfId="52" applyFont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171" fontId="8" fillId="35" borderId="21" xfId="52" applyFont="1" applyFill="1" applyBorder="1" applyAlignment="1">
      <alignment/>
    </xf>
    <xf numFmtId="171" fontId="8" fillId="35" borderId="20" xfId="52" applyFont="1" applyFill="1" applyBorder="1" applyAlignment="1">
      <alignment/>
    </xf>
    <xf numFmtId="171" fontId="8" fillId="35" borderId="22" xfId="52" applyFont="1" applyFill="1" applyBorder="1" applyAlignment="1">
      <alignment/>
    </xf>
    <xf numFmtId="171" fontId="8" fillId="35" borderId="20" xfId="52" applyFont="1" applyFill="1" applyBorder="1" applyAlignment="1" applyProtection="1">
      <alignment/>
      <protection/>
    </xf>
    <xf numFmtId="171" fontId="8" fillId="0" borderId="16" xfId="52" applyFont="1" applyBorder="1" applyAlignment="1" applyProtection="1">
      <alignment/>
      <protection locked="0"/>
    </xf>
    <xf numFmtId="171" fontId="8" fillId="0" borderId="15" xfId="52" applyFont="1" applyBorder="1" applyAlignment="1" applyProtection="1">
      <alignment/>
      <protection locked="0"/>
    </xf>
    <xf numFmtId="171" fontId="8" fillId="0" borderId="0" xfId="52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171" fontId="8" fillId="34" borderId="16" xfId="52" applyFont="1" applyFill="1" applyBorder="1" applyAlignment="1">
      <alignment/>
    </xf>
    <xf numFmtId="171" fontId="8" fillId="34" borderId="15" xfId="52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71" fontId="8" fillId="34" borderId="18" xfId="52" applyFont="1" applyFill="1" applyBorder="1" applyAlignment="1" applyProtection="1">
      <alignment/>
      <protection/>
    </xf>
    <xf numFmtId="171" fontId="8" fillId="34" borderId="17" xfId="52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 locked="0"/>
    </xf>
    <xf numFmtId="171" fontId="8" fillId="0" borderId="23" xfId="52" applyFont="1" applyBorder="1" applyAlignment="1" applyProtection="1">
      <alignment/>
      <protection/>
    </xf>
    <xf numFmtId="0" fontId="7" fillId="34" borderId="16" xfId="0" applyFont="1" applyFill="1" applyBorder="1" applyAlignment="1">
      <alignment horizontal="center"/>
    </xf>
    <xf numFmtId="171" fontId="8" fillId="0" borderId="15" xfId="52" applyFont="1" applyBorder="1" applyAlignment="1" applyProtection="1">
      <alignment/>
      <protection/>
    </xf>
    <xf numFmtId="10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0" fontId="8" fillId="0" borderId="15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10" fontId="8" fillId="0" borderId="13" xfId="0" applyNumberFormat="1" applyFont="1" applyBorder="1" applyAlignment="1" applyProtection="1">
      <alignment horizontal="center"/>
      <protection locked="0"/>
    </xf>
    <xf numFmtId="171" fontId="8" fillId="0" borderId="13" xfId="52" applyFont="1" applyBorder="1" applyAlignment="1">
      <alignment/>
    </xf>
    <xf numFmtId="171" fontId="8" fillId="0" borderId="14" xfId="52" applyFont="1" applyBorder="1" applyAlignment="1">
      <alignment/>
    </xf>
    <xf numFmtId="171" fontId="8" fillId="0" borderId="14" xfId="52" applyFont="1" applyBorder="1" applyAlignment="1" applyProtection="1">
      <alignment/>
      <protection/>
    </xf>
    <xf numFmtId="10" fontId="7" fillId="35" borderId="21" xfId="0" applyNumberFormat="1" applyFont="1" applyFill="1" applyBorder="1" applyAlignment="1">
      <alignment horizontal="center"/>
    </xf>
    <xf numFmtId="10" fontId="10" fillId="35" borderId="20" xfId="50" applyNumberFormat="1" applyFont="1" applyFill="1" applyBorder="1" applyAlignment="1">
      <alignment/>
    </xf>
    <xf numFmtId="10" fontId="7" fillId="35" borderId="20" xfId="5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71" fontId="8" fillId="0" borderId="24" xfId="52" applyFont="1" applyBorder="1" applyAlignment="1" applyProtection="1">
      <alignment/>
      <protection/>
    </xf>
    <xf numFmtId="0" fontId="7" fillId="35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71" fontId="8" fillId="35" borderId="10" xfId="52" applyFont="1" applyFill="1" applyBorder="1" applyAlignment="1">
      <alignment/>
    </xf>
    <xf numFmtId="171" fontId="8" fillId="35" borderId="11" xfId="52" applyFont="1" applyFill="1" applyBorder="1" applyAlignment="1">
      <alignment/>
    </xf>
    <xf numFmtId="171" fontId="8" fillId="35" borderId="12" xfId="52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171" fontId="8" fillId="35" borderId="13" xfId="52" applyFont="1" applyFill="1" applyBorder="1" applyAlignment="1">
      <alignment/>
    </xf>
    <xf numFmtId="0" fontId="8" fillId="0" borderId="17" xfId="0" applyFont="1" applyBorder="1" applyAlignment="1">
      <alignment/>
    </xf>
    <xf numFmtId="171" fontId="8" fillId="35" borderId="20" xfId="0" applyNumberFormat="1" applyFont="1" applyFill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171" fontId="7" fillId="35" borderId="21" xfId="52" applyFont="1" applyFill="1" applyBorder="1" applyAlignment="1">
      <alignment/>
    </xf>
    <xf numFmtId="43" fontId="7" fillId="35" borderId="20" xfId="52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8" fillId="0" borderId="15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10" fontId="8" fillId="35" borderId="2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17" fontId="14" fillId="34" borderId="14" xfId="0" applyNumberFormat="1" applyFont="1" applyFill="1" applyBorder="1" applyAlignment="1" applyProtection="1">
      <alignment horizontal="center"/>
      <protection locked="0"/>
    </xf>
    <xf numFmtId="17" fontId="14" fillId="34" borderId="14" xfId="0" applyNumberFormat="1" applyFont="1" applyFill="1" applyBorder="1" applyAlignment="1" applyProtection="1">
      <alignment horizontal="center"/>
      <protection/>
    </xf>
    <xf numFmtId="0" fontId="15" fillId="37" borderId="0" xfId="0" applyFont="1" applyFill="1" applyAlignment="1">
      <alignment vertical="center"/>
    </xf>
    <xf numFmtId="0" fontId="6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10" fontId="9" fillId="37" borderId="0" xfId="0" applyNumberFormat="1" applyFont="1" applyFill="1" applyBorder="1" applyAlignment="1" applyProtection="1">
      <alignment horizontal="center"/>
      <protection/>
    </xf>
    <xf numFmtId="10" fontId="6" fillId="37" borderId="0" xfId="0" applyNumberFormat="1" applyFont="1" applyFill="1" applyBorder="1" applyAlignment="1" applyProtection="1">
      <alignment horizontal="center"/>
      <protection/>
    </xf>
    <xf numFmtId="0" fontId="16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53" fillId="37" borderId="0" xfId="0" applyFont="1" applyFill="1" applyAlignment="1">
      <alignment/>
    </xf>
    <xf numFmtId="0" fontId="54" fillId="37" borderId="0" xfId="0" applyFont="1" applyFill="1" applyAlignment="1">
      <alignment/>
    </xf>
    <xf numFmtId="0" fontId="55" fillId="37" borderId="0" xfId="44" applyFont="1" applyFill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ocemaisrico.com/" TargetMode="External" /><Relationship Id="rId3" Type="http://schemas.openxmlformats.org/officeDocument/2006/relationships/hyperlink" Target="http://vocemaisric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142875</xdr:rowOff>
    </xdr:from>
    <xdr:to>
      <xdr:col>1</xdr:col>
      <xdr:colOff>257175</xdr:colOff>
      <xdr:row>0</xdr:row>
      <xdr:rowOff>809625</xdr:rowOff>
    </xdr:to>
    <xdr:pic>
      <xdr:nvPicPr>
        <xdr:cNvPr id="1" name="Imagem 2" descr="5600_Voce_Mais_Rico_3009144-300x70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2857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170" sqref="C170"/>
    </sheetView>
  </sheetViews>
  <sheetFormatPr defaultColWidth="0" defaultRowHeight="12.75" zeroHeight="1"/>
  <cols>
    <col min="1" max="1" width="40.00390625" style="91" customWidth="1"/>
    <col min="2" max="2" width="8.57421875" style="92" customWidth="1"/>
    <col min="3" max="4" width="10.140625" style="92" bestFit="1" customWidth="1"/>
    <col min="5" max="5" width="11.00390625" style="92" bestFit="1" customWidth="1"/>
    <col min="6" max="6" width="10.28125" style="92" bestFit="1" customWidth="1"/>
    <col min="7" max="7" width="10.57421875" style="92" bestFit="1" customWidth="1"/>
    <col min="8" max="8" width="10.140625" style="92" bestFit="1" customWidth="1"/>
    <col min="9" max="9" width="9.421875" style="92" bestFit="1" customWidth="1"/>
    <col min="10" max="10" width="10.57421875" style="92" bestFit="1" customWidth="1"/>
    <col min="11" max="11" width="9.8515625" style="92" bestFit="1" customWidth="1"/>
    <col min="12" max="12" width="10.140625" style="92" bestFit="1" customWidth="1"/>
    <col min="13" max="13" width="10.57421875" style="92" bestFit="1" customWidth="1"/>
    <col min="14" max="14" width="10.421875" style="92" bestFit="1" customWidth="1"/>
    <col min="15" max="15" width="12.7109375" style="91" customWidth="1"/>
    <col min="16" max="16" width="9.140625" style="19" hidden="1" customWidth="1"/>
    <col min="17" max="16384" width="0" style="19" hidden="1" customWidth="1"/>
  </cols>
  <sheetData>
    <row r="1" spans="1:16" s="2" customFormat="1" ht="88.5" customHeight="1" thickBot="1">
      <c r="A1" s="90"/>
      <c r="B1" s="97" t="s">
        <v>122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"/>
    </row>
    <row r="2" spans="1:17" s="2" customFormat="1" ht="11.25">
      <c r="A2" s="3"/>
      <c r="B2" s="4"/>
      <c r="C2" s="5"/>
      <c r="D2" s="6"/>
      <c r="E2" s="5"/>
      <c r="F2" s="6"/>
      <c r="G2" s="5"/>
      <c r="H2" s="6"/>
      <c r="I2" s="5"/>
      <c r="J2" s="6"/>
      <c r="K2" s="5"/>
      <c r="L2" s="5"/>
      <c r="M2" s="5"/>
      <c r="N2" s="5"/>
      <c r="O2" s="7" t="s">
        <v>118</v>
      </c>
      <c r="P2" s="8"/>
      <c r="Q2" s="8"/>
    </row>
    <row r="3" spans="1:17" s="2" customFormat="1" ht="15" thickBot="1">
      <c r="A3" s="9" t="s">
        <v>42</v>
      </c>
      <c r="B3" s="10"/>
      <c r="C3" s="88">
        <v>42370</v>
      </c>
      <c r="D3" s="88">
        <f>C3+31</f>
        <v>42401</v>
      </c>
      <c r="E3" s="88">
        <f aca="true" t="shared" si="0" ref="E3:L3">D3+31</f>
        <v>42432</v>
      </c>
      <c r="F3" s="88">
        <f t="shared" si="0"/>
        <v>42463</v>
      </c>
      <c r="G3" s="88">
        <f t="shared" si="0"/>
        <v>42494</v>
      </c>
      <c r="H3" s="88">
        <f t="shared" si="0"/>
        <v>42525</v>
      </c>
      <c r="I3" s="88">
        <f t="shared" si="0"/>
        <v>42556</v>
      </c>
      <c r="J3" s="88">
        <f t="shared" si="0"/>
        <v>42587</v>
      </c>
      <c r="K3" s="88">
        <f t="shared" si="0"/>
        <v>42618</v>
      </c>
      <c r="L3" s="88">
        <f t="shared" si="0"/>
        <v>42649</v>
      </c>
      <c r="M3" s="89">
        <f>L3+31</f>
        <v>42680</v>
      </c>
      <c r="N3" s="89">
        <f>M3+31</f>
        <v>42711</v>
      </c>
      <c r="O3" s="11" t="s">
        <v>119</v>
      </c>
      <c r="P3" s="8"/>
      <c r="Q3" s="8"/>
    </row>
    <row r="4" spans="1:17" ht="11.25">
      <c r="A4" s="12" t="s">
        <v>7</v>
      </c>
      <c r="B4" s="13"/>
      <c r="C4" s="14"/>
      <c r="D4" s="15"/>
      <c r="E4" s="16"/>
      <c r="F4" s="15"/>
      <c r="G4" s="16"/>
      <c r="H4" s="15"/>
      <c r="I4" s="16"/>
      <c r="J4" s="15"/>
      <c r="K4" s="16"/>
      <c r="L4" s="15"/>
      <c r="M4" s="15"/>
      <c r="N4" s="15"/>
      <c r="O4" s="17">
        <f>SUM(C4:N4)</f>
        <v>0</v>
      </c>
      <c r="P4" s="18"/>
      <c r="Q4" s="18"/>
    </row>
    <row r="5" spans="1:17" ht="11.25">
      <c r="A5" s="20" t="s">
        <v>8</v>
      </c>
      <c r="B5" s="14"/>
      <c r="C5" s="21"/>
      <c r="D5" s="22"/>
      <c r="E5" s="23"/>
      <c r="F5" s="22"/>
      <c r="G5" s="23"/>
      <c r="H5" s="22"/>
      <c r="I5" s="23"/>
      <c r="J5" s="22"/>
      <c r="K5" s="23"/>
      <c r="L5" s="22"/>
      <c r="M5" s="22"/>
      <c r="N5" s="22"/>
      <c r="O5" s="17">
        <f aca="true" t="shared" si="1" ref="O5:O68">SUM(C5:N5)</f>
        <v>0</v>
      </c>
      <c r="P5" s="18"/>
      <c r="Q5" s="18"/>
    </row>
    <row r="6" spans="1:17" ht="11.25">
      <c r="A6" s="20" t="s">
        <v>9</v>
      </c>
      <c r="B6" s="14"/>
      <c r="C6" s="21"/>
      <c r="D6" s="22"/>
      <c r="E6" s="23"/>
      <c r="F6" s="22"/>
      <c r="G6" s="23"/>
      <c r="H6" s="22"/>
      <c r="I6" s="23"/>
      <c r="J6" s="22"/>
      <c r="K6" s="23"/>
      <c r="L6" s="22"/>
      <c r="M6" s="22"/>
      <c r="N6" s="22"/>
      <c r="O6" s="17">
        <f t="shared" si="1"/>
        <v>0</v>
      </c>
      <c r="P6" s="18"/>
      <c r="Q6" s="18"/>
    </row>
    <row r="7" spans="1:17" ht="11.25">
      <c r="A7" s="20" t="s">
        <v>5</v>
      </c>
      <c r="B7" s="14"/>
      <c r="C7" s="21"/>
      <c r="D7" s="22"/>
      <c r="E7" s="23"/>
      <c r="F7" s="22"/>
      <c r="G7" s="23"/>
      <c r="H7" s="22"/>
      <c r="I7" s="23"/>
      <c r="J7" s="22"/>
      <c r="K7" s="23"/>
      <c r="L7" s="22"/>
      <c r="M7" s="22"/>
      <c r="N7" s="22"/>
      <c r="O7" s="17">
        <f t="shared" si="1"/>
        <v>0</v>
      </c>
      <c r="P7" s="18"/>
      <c r="Q7" s="18"/>
    </row>
    <row r="8" spans="1:17" ht="12" thickBot="1">
      <c r="A8" s="15"/>
      <c r="B8" s="14"/>
      <c r="C8" s="24"/>
      <c r="D8" s="25"/>
      <c r="E8" s="26"/>
      <c r="F8" s="25"/>
      <c r="G8" s="26"/>
      <c r="H8" s="25"/>
      <c r="I8" s="26"/>
      <c r="J8" s="25"/>
      <c r="K8" s="26"/>
      <c r="L8" s="25"/>
      <c r="M8" s="25"/>
      <c r="N8" s="25"/>
      <c r="O8" s="17">
        <f t="shared" si="1"/>
        <v>0</v>
      </c>
      <c r="P8" s="18"/>
      <c r="Q8" s="18"/>
    </row>
    <row r="9" spans="1:17" s="2" customFormat="1" ht="12" thickBot="1">
      <c r="A9" s="27" t="s">
        <v>10</v>
      </c>
      <c r="B9" s="28"/>
      <c r="C9" s="29">
        <f aca="true" t="shared" si="2" ref="C9:I9">SUM(C5:C8)</f>
        <v>0</v>
      </c>
      <c r="D9" s="30">
        <f t="shared" si="2"/>
        <v>0</v>
      </c>
      <c r="E9" s="31">
        <f t="shared" si="2"/>
        <v>0</v>
      </c>
      <c r="F9" s="30">
        <f t="shared" si="2"/>
        <v>0</v>
      </c>
      <c r="G9" s="31">
        <f t="shared" si="2"/>
        <v>0</v>
      </c>
      <c r="H9" s="30">
        <f t="shared" si="2"/>
        <v>0</v>
      </c>
      <c r="I9" s="31">
        <f t="shared" si="2"/>
        <v>0</v>
      </c>
      <c r="J9" s="30">
        <f>SUM(J5:J8)</f>
        <v>0</v>
      </c>
      <c r="K9" s="31">
        <f>SUM(K5:K8)</f>
        <v>0</v>
      </c>
      <c r="L9" s="30">
        <f>SUM(L5:L8)</f>
        <v>0</v>
      </c>
      <c r="M9" s="30">
        <f>SUM(M5:M8)</f>
        <v>0</v>
      </c>
      <c r="N9" s="30">
        <f>SUM(N5:N8)</f>
        <v>0</v>
      </c>
      <c r="O9" s="32">
        <f t="shared" si="1"/>
        <v>0</v>
      </c>
      <c r="P9" s="8"/>
      <c r="Q9" s="8"/>
    </row>
    <row r="10" spans="1:17" ht="11.25">
      <c r="A10" s="15"/>
      <c r="B10" s="14"/>
      <c r="C10" s="24"/>
      <c r="D10" s="25"/>
      <c r="E10" s="26"/>
      <c r="F10" s="25"/>
      <c r="G10" s="26"/>
      <c r="H10" s="25"/>
      <c r="I10" s="26"/>
      <c r="J10" s="25"/>
      <c r="K10" s="26"/>
      <c r="L10" s="25"/>
      <c r="M10" s="25"/>
      <c r="N10" s="25"/>
      <c r="O10" s="17">
        <f t="shared" si="1"/>
        <v>0</v>
      </c>
      <c r="P10" s="18"/>
      <c r="Q10" s="18"/>
    </row>
    <row r="11" spans="1:17" ht="11.25">
      <c r="A11" s="12" t="s">
        <v>11</v>
      </c>
      <c r="B11" s="13"/>
      <c r="C11" s="24"/>
      <c r="D11" s="25"/>
      <c r="E11" s="26"/>
      <c r="F11" s="25"/>
      <c r="G11" s="26"/>
      <c r="H11" s="25"/>
      <c r="I11" s="26"/>
      <c r="J11" s="25"/>
      <c r="K11" s="26"/>
      <c r="L11" s="25"/>
      <c r="M11" s="25"/>
      <c r="N11" s="25"/>
      <c r="O11" s="17">
        <f t="shared" si="1"/>
        <v>0</v>
      </c>
      <c r="P11" s="18"/>
      <c r="Q11" s="18"/>
    </row>
    <row r="12" spans="1:17" ht="11.25">
      <c r="A12" s="20" t="s">
        <v>67</v>
      </c>
      <c r="B12" s="14"/>
      <c r="C12" s="21"/>
      <c r="D12" s="22"/>
      <c r="E12" s="23"/>
      <c r="F12" s="22"/>
      <c r="G12" s="23"/>
      <c r="H12" s="22"/>
      <c r="I12" s="23"/>
      <c r="J12" s="22"/>
      <c r="K12" s="23"/>
      <c r="L12" s="22"/>
      <c r="M12" s="22"/>
      <c r="N12" s="22"/>
      <c r="O12" s="17">
        <f t="shared" si="1"/>
        <v>0</v>
      </c>
      <c r="P12" s="18"/>
      <c r="Q12" s="18"/>
    </row>
    <row r="13" spans="1:17" ht="11.25">
      <c r="A13" s="15"/>
      <c r="B13" s="14"/>
      <c r="C13" s="24"/>
      <c r="D13" s="25"/>
      <c r="E13" s="26"/>
      <c r="F13" s="25"/>
      <c r="G13" s="26"/>
      <c r="H13" s="25"/>
      <c r="I13" s="26"/>
      <c r="J13" s="25"/>
      <c r="K13" s="26"/>
      <c r="L13" s="25"/>
      <c r="M13" s="25"/>
      <c r="N13" s="25"/>
      <c r="O13" s="17">
        <f t="shared" si="1"/>
        <v>0</v>
      </c>
      <c r="P13" s="18"/>
      <c r="Q13" s="18"/>
    </row>
    <row r="14" spans="1:17" ht="11.25">
      <c r="A14" s="12" t="s">
        <v>12</v>
      </c>
      <c r="B14" s="13"/>
      <c r="C14" s="24"/>
      <c r="D14" s="25"/>
      <c r="E14" s="26"/>
      <c r="F14" s="25"/>
      <c r="G14" s="26"/>
      <c r="H14" s="25"/>
      <c r="I14" s="26"/>
      <c r="J14" s="25"/>
      <c r="K14" s="26"/>
      <c r="L14" s="25"/>
      <c r="M14" s="25"/>
      <c r="N14" s="25"/>
      <c r="O14" s="17">
        <f t="shared" si="1"/>
        <v>0</v>
      </c>
      <c r="P14" s="18"/>
      <c r="Q14" s="18"/>
    </row>
    <row r="15" spans="1:17" ht="11.25">
      <c r="A15" s="20" t="s">
        <v>44</v>
      </c>
      <c r="B15" s="14"/>
      <c r="C15" s="21"/>
      <c r="D15" s="22"/>
      <c r="E15" s="23"/>
      <c r="F15" s="22"/>
      <c r="G15" s="23"/>
      <c r="H15" s="22"/>
      <c r="I15" s="23"/>
      <c r="J15" s="22"/>
      <c r="K15" s="23"/>
      <c r="L15" s="22"/>
      <c r="M15" s="22"/>
      <c r="N15" s="22"/>
      <c r="O15" s="17">
        <f t="shared" si="1"/>
        <v>0</v>
      </c>
      <c r="P15" s="18"/>
      <c r="Q15" s="18"/>
    </row>
    <row r="16" spans="1:17" ht="11.25">
      <c r="A16" s="20" t="s">
        <v>66</v>
      </c>
      <c r="B16" s="14"/>
      <c r="C16" s="21"/>
      <c r="D16" s="22"/>
      <c r="E16" s="23"/>
      <c r="F16" s="22"/>
      <c r="G16" s="23"/>
      <c r="H16" s="22"/>
      <c r="I16" s="23"/>
      <c r="J16" s="22"/>
      <c r="K16" s="23"/>
      <c r="L16" s="22"/>
      <c r="M16" s="22"/>
      <c r="N16" s="22"/>
      <c r="O16" s="17">
        <f t="shared" si="1"/>
        <v>0</v>
      </c>
      <c r="P16" s="18"/>
      <c r="Q16" s="18"/>
    </row>
    <row r="17" spans="1:17" ht="11.25">
      <c r="A17" s="20" t="s">
        <v>68</v>
      </c>
      <c r="B17" s="14"/>
      <c r="C17" s="21"/>
      <c r="D17" s="22"/>
      <c r="E17" s="23"/>
      <c r="F17" s="22"/>
      <c r="G17" s="23"/>
      <c r="H17" s="22"/>
      <c r="I17" s="23"/>
      <c r="J17" s="22"/>
      <c r="K17" s="23"/>
      <c r="L17" s="22"/>
      <c r="M17" s="22"/>
      <c r="N17" s="22"/>
      <c r="O17" s="17">
        <f t="shared" si="1"/>
        <v>0</v>
      </c>
      <c r="P17" s="18"/>
      <c r="Q17" s="18"/>
    </row>
    <row r="18" spans="1:17" ht="11.25">
      <c r="A18" s="20"/>
      <c r="B18" s="14"/>
      <c r="C18" s="33"/>
      <c r="D18" s="34"/>
      <c r="E18" s="35"/>
      <c r="F18" s="34"/>
      <c r="G18" s="35"/>
      <c r="H18" s="34"/>
      <c r="I18" s="35"/>
      <c r="J18" s="34"/>
      <c r="K18" s="35"/>
      <c r="L18" s="34"/>
      <c r="M18" s="34"/>
      <c r="N18" s="34"/>
      <c r="O18" s="17">
        <f t="shared" si="1"/>
        <v>0</v>
      </c>
      <c r="P18" s="18"/>
      <c r="Q18" s="18"/>
    </row>
    <row r="19" spans="1:17" ht="12" thickBot="1">
      <c r="A19" s="15"/>
      <c r="B19" s="14"/>
      <c r="C19" s="24"/>
      <c r="D19" s="25"/>
      <c r="E19" s="26"/>
      <c r="F19" s="25"/>
      <c r="G19" s="26"/>
      <c r="H19" s="25"/>
      <c r="I19" s="26"/>
      <c r="J19" s="25"/>
      <c r="K19" s="26"/>
      <c r="L19" s="25"/>
      <c r="M19" s="25"/>
      <c r="N19" s="25"/>
      <c r="O19" s="17">
        <f t="shared" si="1"/>
        <v>0</v>
      </c>
      <c r="P19" s="18"/>
      <c r="Q19" s="18"/>
    </row>
    <row r="20" spans="1:17" s="2" customFormat="1" ht="12" thickBot="1">
      <c r="A20" s="27" t="s">
        <v>13</v>
      </c>
      <c r="B20" s="28"/>
      <c r="C20" s="29">
        <f aca="true" t="shared" si="3" ref="C20:N20">SUM(C15:C17)+SUM(C12:C12)</f>
        <v>0</v>
      </c>
      <c r="D20" s="30">
        <f t="shared" si="3"/>
        <v>0</v>
      </c>
      <c r="E20" s="31">
        <f t="shared" si="3"/>
        <v>0</v>
      </c>
      <c r="F20" s="30">
        <f t="shared" si="3"/>
        <v>0</v>
      </c>
      <c r="G20" s="31">
        <f t="shared" si="3"/>
        <v>0</v>
      </c>
      <c r="H20" s="30">
        <f t="shared" si="3"/>
        <v>0</v>
      </c>
      <c r="I20" s="31">
        <f t="shared" si="3"/>
        <v>0</v>
      </c>
      <c r="J20" s="30">
        <f t="shared" si="3"/>
        <v>0</v>
      </c>
      <c r="K20" s="31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2">
        <f t="shared" si="1"/>
        <v>0</v>
      </c>
      <c r="P20" s="8"/>
      <c r="Q20" s="8"/>
    </row>
    <row r="21" spans="1:17" s="2" customFormat="1" ht="12" thickBot="1">
      <c r="A21" s="15"/>
      <c r="B21" s="14"/>
      <c r="C21" s="24"/>
      <c r="D21" s="25"/>
      <c r="E21" s="26"/>
      <c r="F21" s="25"/>
      <c r="G21" s="26"/>
      <c r="H21" s="25"/>
      <c r="I21" s="26"/>
      <c r="J21" s="25"/>
      <c r="K21" s="26"/>
      <c r="L21" s="25"/>
      <c r="M21" s="25"/>
      <c r="N21" s="25"/>
      <c r="O21" s="36"/>
      <c r="P21" s="8"/>
      <c r="Q21" s="8"/>
    </row>
    <row r="22" spans="1:17" s="2" customFormat="1" ht="12" thickBot="1">
      <c r="A22" s="27" t="s">
        <v>65</v>
      </c>
      <c r="B22" s="28"/>
      <c r="C22" s="29">
        <f aca="true" t="shared" si="4" ref="C22:N22">C20+C9</f>
        <v>0</v>
      </c>
      <c r="D22" s="30">
        <f t="shared" si="4"/>
        <v>0</v>
      </c>
      <c r="E22" s="31">
        <f t="shared" si="4"/>
        <v>0</v>
      </c>
      <c r="F22" s="30">
        <f t="shared" si="4"/>
        <v>0</v>
      </c>
      <c r="G22" s="31">
        <f t="shared" si="4"/>
        <v>0</v>
      </c>
      <c r="H22" s="30">
        <f t="shared" si="4"/>
        <v>0</v>
      </c>
      <c r="I22" s="31">
        <f t="shared" si="4"/>
        <v>0</v>
      </c>
      <c r="J22" s="30">
        <f t="shared" si="4"/>
        <v>0</v>
      </c>
      <c r="K22" s="31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2">
        <f>SUM(C22:N22)</f>
        <v>0</v>
      </c>
      <c r="P22" s="8"/>
      <c r="Q22" s="8"/>
    </row>
    <row r="23" spans="1:17" s="2" customFormat="1" ht="11.25">
      <c r="A23" s="15"/>
      <c r="B23" s="14"/>
      <c r="C23" s="24"/>
      <c r="D23" s="25"/>
      <c r="E23" s="26"/>
      <c r="F23" s="25"/>
      <c r="G23" s="26"/>
      <c r="H23" s="25"/>
      <c r="I23" s="26"/>
      <c r="J23" s="25"/>
      <c r="K23" s="26"/>
      <c r="L23" s="25"/>
      <c r="M23" s="25"/>
      <c r="N23" s="25"/>
      <c r="O23" s="36"/>
      <c r="P23" s="8"/>
      <c r="Q23" s="8"/>
    </row>
    <row r="24" spans="1:17" s="2" customFormat="1" ht="11.25">
      <c r="A24" s="12" t="s">
        <v>17</v>
      </c>
      <c r="B24" s="13"/>
      <c r="C24" s="24"/>
      <c r="D24" s="25"/>
      <c r="E24" s="26"/>
      <c r="F24" s="25"/>
      <c r="G24" s="26"/>
      <c r="H24" s="25"/>
      <c r="I24" s="26"/>
      <c r="J24" s="25"/>
      <c r="K24" s="26"/>
      <c r="L24" s="25"/>
      <c r="M24" s="25"/>
      <c r="N24" s="25"/>
      <c r="O24" s="36"/>
      <c r="P24" s="8"/>
      <c r="Q24" s="8"/>
    </row>
    <row r="25" spans="1:16" s="41" customFormat="1" ht="11.25">
      <c r="A25" s="37" t="s">
        <v>69</v>
      </c>
      <c r="B25" s="38"/>
      <c r="C25" s="39">
        <f>SUM(C26:C43)</f>
        <v>0</v>
      </c>
      <c r="D25" s="39">
        <f aca="true" t="shared" si="5" ref="D25:M25">SUM(D26:D43)</f>
        <v>0</v>
      </c>
      <c r="E25" s="39">
        <f t="shared" si="5"/>
        <v>0</v>
      </c>
      <c r="F25" s="39">
        <f t="shared" si="5"/>
        <v>0</v>
      </c>
      <c r="G25" s="39">
        <f t="shared" si="5"/>
        <v>0</v>
      </c>
      <c r="H25" s="39">
        <f t="shared" si="5"/>
        <v>0</v>
      </c>
      <c r="I25" s="39">
        <f t="shared" si="5"/>
        <v>0</v>
      </c>
      <c r="J25" s="39">
        <f t="shared" si="5"/>
        <v>0</v>
      </c>
      <c r="K25" s="39">
        <f t="shared" si="5"/>
        <v>0</v>
      </c>
      <c r="L25" s="39">
        <f t="shared" si="5"/>
        <v>0</v>
      </c>
      <c r="M25" s="39">
        <f t="shared" si="5"/>
        <v>0</v>
      </c>
      <c r="N25" s="39">
        <f>SUM(N26:N43)</f>
        <v>0</v>
      </c>
      <c r="O25" s="40">
        <f t="shared" si="1"/>
        <v>0</v>
      </c>
      <c r="P25" s="8"/>
    </row>
    <row r="26" spans="1:17" ht="11.25">
      <c r="A26" s="20" t="s">
        <v>70</v>
      </c>
      <c r="B26" s="14"/>
      <c r="C26" s="21"/>
      <c r="D26" s="22"/>
      <c r="E26" s="23"/>
      <c r="F26" s="22"/>
      <c r="G26" s="23"/>
      <c r="H26" s="22"/>
      <c r="I26" s="23"/>
      <c r="J26" s="22"/>
      <c r="K26" s="23"/>
      <c r="L26" s="22"/>
      <c r="M26" s="22"/>
      <c r="N26" s="22"/>
      <c r="O26" s="17">
        <f t="shared" si="1"/>
        <v>0</v>
      </c>
      <c r="P26" s="18"/>
      <c r="Q26" s="18"/>
    </row>
    <row r="27" spans="1:17" ht="11.25">
      <c r="A27" s="20" t="s">
        <v>18</v>
      </c>
      <c r="B27" s="14"/>
      <c r="C27" s="21"/>
      <c r="D27" s="22"/>
      <c r="E27" s="23"/>
      <c r="F27" s="22"/>
      <c r="G27" s="23"/>
      <c r="H27" s="22"/>
      <c r="I27" s="23"/>
      <c r="J27" s="22"/>
      <c r="K27" s="23"/>
      <c r="L27" s="22"/>
      <c r="M27" s="22"/>
      <c r="N27" s="22"/>
      <c r="O27" s="17">
        <f t="shared" si="1"/>
        <v>0</v>
      </c>
      <c r="P27" s="18"/>
      <c r="Q27" s="18"/>
    </row>
    <row r="28" spans="1:17" ht="11.25">
      <c r="A28" s="20" t="s">
        <v>61</v>
      </c>
      <c r="B28" s="14"/>
      <c r="C28" s="21"/>
      <c r="D28" s="22"/>
      <c r="E28" s="23"/>
      <c r="F28" s="22"/>
      <c r="G28" s="23"/>
      <c r="H28" s="22"/>
      <c r="I28" s="23"/>
      <c r="J28" s="22"/>
      <c r="K28" s="23"/>
      <c r="L28" s="22"/>
      <c r="M28" s="22"/>
      <c r="N28" s="22"/>
      <c r="O28" s="17">
        <f t="shared" si="1"/>
        <v>0</v>
      </c>
      <c r="P28" s="18"/>
      <c r="Q28" s="18"/>
    </row>
    <row r="29" spans="1:17" ht="11.25">
      <c r="A29" s="20" t="s">
        <v>73</v>
      </c>
      <c r="B29" s="14"/>
      <c r="C29" s="21"/>
      <c r="D29" s="22"/>
      <c r="E29" s="23"/>
      <c r="F29" s="22"/>
      <c r="G29" s="23"/>
      <c r="H29" s="22"/>
      <c r="I29" s="23"/>
      <c r="J29" s="22"/>
      <c r="K29" s="23"/>
      <c r="L29" s="22"/>
      <c r="M29" s="22"/>
      <c r="N29" s="22"/>
      <c r="O29" s="17">
        <f t="shared" si="1"/>
        <v>0</v>
      </c>
      <c r="P29" s="18"/>
      <c r="Q29" s="18"/>
    </row>
    <row r="30" spans="1:17" ht="11.25">
      <c r="A30" s="20" t="s">
        <v>64</v>
      </c>
      <c r="B30" s="14"/>
      <c r="C30" s="21"/>
      <c r="D30" s="22"/>
      <c r="E30" s="23"/>
      <c r="F30" s="22"/>
      <c r="G30" s="23"/>
      <c r="H30" s="22"/>
      <c r="I30" s="23"/>
      <c r="J30" s="22"/>
      <c r="K30" s="23"/>
      <c r="L30" s="22"/>
      <c r="M30" s="22"/>
      <c r="N30" s="22"/>
      <c r="O30" s="17">
        <f t="shared" si="1"/>
        <v>0</v>
      </c>
      <c r="P30" s="18"/>
      <c r="Q30" s="18"/>
    </row>
    <row r="31" spans="1:17" ht="11.25">
      <c r="A31" s="20" t="s">
        <v>20</v>
      </c>
      <c r="B31" s="14"/>
      <c r="C31" s="21"/>
      <c r="D31" s="22"/>
      <c r="E31" s="23"/>
      <c r="F31" s="22"/>
      <c r="G31" s="23"/>
      <c r="H31" s="22"/>
      <c r="I31" s="23"/>
      <c r="J31" s="22"/>
      <c r="K31" s="23"/>
      <c r="L31" s="22"/>
      <c r="M31" s="22"/>
      <c r="N31" s="22"/>
      <c r="O31" s="17">
        <f t="shared" si="1"/>
        <v>0</v>
      </c>
      <c r="P31" s="18"/>
      <c r="Q31" s="18"/>
    </row>
    <row r="32" spans="1:17" ht="11.25">
      <c r="A32" s="20" t="s">
        <v>71</v>
      </c>
      <c r="B32" s="14"/>
      <c r="C32" s="21"/>
      <c r="D32" s="22"/>
      <c r="E32" s="23"/>
      <c r="F32" s="22"/>
      <c r="G32" s="23"/>
      <c r="H32" s="22"/>
      <c r="I32" s="23"/>
      <c r="J32" s="22"/>
      <c r="K32" s="23"/>
      <c r="L32" s="22"/>
      <c r="M32" s="22"/>
      <c r="N32" s="22"/>
      <c r="O32" s="17">
        <f t="shared" si="1"/>
        <v>0</v>
      </c>
      <c r="P32" s="18"/>
      <c r="Q32" s="18"/>
    </row>
    <row r="33" spans="1:17" ht="11.25">
      <c r="A33" s="20" t="s">
        <v>72</v>
      </c>
      <c r="B33" s="14"/>
      <c r="C33" s="21"/>
      <c r="D33" s="22"/>
      <c r="E33" s="23"/>
      <c r="F33" s="22"/>
      <c r="G33" s="23"/>
      <c r="H33" s="22"/>
      <c r="I33" s="23"/>
      <c r="J33" s="22"/>
      <c r="K33" s="23"/>
      <c r="L33" s="22"/>
      <c r="M33" s="22"/>
      <c r="N33" s="22"/>
      <c r="O33" s="17">
        <f t="shared" si="1"/>
        <v>0</v>
      </c>
      <c r="P33" s="18"/>
      <c r="Q33" s="18"/>
    </row>
    <row r="34" spans="1:17" ht="11.25">
      <c r="A34" s="20" t="s">
        <v>43</v>
      </c>
      <c r="B34" s="14"/>
      <c r="C34" s="21"/>
      <c r="D34" s="22"/>
      <c r="E34" s="23"/>
      <c r="F34" s="22"/>
      <c r="G34" s="23"/>
      <c r="H34" s="22"/>
      <c r="I34" s="23"/>
      <c r="J34" s="22"/>
      <c r="K34" s="23"/>
      <c r="L34" s="22"/>
      <c r="M34" s="22"/>
      <c r="N34" s="22"/>
      <c r="O34" s="17">
        <f t="shared" si="1"/>
        <v>0</v>
      </c>
      <c r="P34" s="18"/>
      <c r="Q34" s="18"/>
    </row>
    <row r="35" spans="1:17" ht="11.25">
      <c r="A35" s="20" t="s">
        <v>74</v>
      </c>
      <c r="B35" s="14"/>
      <c r="C35" s="21"/>
      <c r="D35" s="22"/>
      <c r="E35" s="23"/>
      <c r="F35" s="22"/>
      <c r="G35" s="23"/>
      <c r="H35" s="22"/>
      <c r="I35" s="23"/>
      <c r="J35" s="22"/>
      <c r="K35" s="23"/>
      <c r="L35" s="22"/>
      <c r="M35" s="22"/>
      <c r="N35" s="22"/>
      <c r="O35" s="17">
        <f t="shared" si="1"/>
        <v>0</v>
      </c>
      <c r="P35" s="18"/>
      <c r="Q35" s="18"/>
    </row>
    <row r="36" spans="1:17" ht="11.25">
      <c r="A36" s="20" t="s">
        <v>24</v>
      </c>
      <c r="B36" s="14"/>
      <c r="C36" s="21"/>
      <c r="D36" s="22"/>
      <c r="E36" s="23"/>
      <c r="F36" s="22"/>
      <c r="G36" s="23"/>
      <c r="H36" s="22"/>
      <c r="I36" s="23"/>
      <c r="J36" s="22"/>
      <c r="K36" s="23"/>
      <c r="L36" s="22"/>
      <c r="M36" s="22"/>
      <c r="N36" s="22"/>
      <c r="O36" s="17">
        <f t="shared" si="1"/>
        <v>0</v>
      </c>
      <c r="P36" s="18"/>
      <c r="Q36" s="18"/>
    </row>
    <row r="37" spans="1:17" ht="11.25">
      <c r="A37" s="20" t="s">
        <v>23</v>
      </c>
      <c r="B37" s="14"/>
      <c r="C37" s="21"/>
      <c r="D37" s="22"/>
      <c r="E37" s="23"/>
      <c r="F37" s="22"/>
      <c r="G37" s="23"/>
      <c r="H37" s="22"/>
      <c r="I37" s="23"/>
      <c r="J37" s="22"/>
      <c r="K37" s="23"/>
      <c r="L37" s="22"/>
      <c r="M37" s="22"/>
      <c r="N37" s="22"/>
      <c r="O37" s="17">
        <f t="shared" si="1"/>
        <v>0</v>
      </c>
      <c r="P37" s="18"/>
      <c r="Q37" s="18"/>
    </row>
    <row r="38" spans="1:17" ht="11.25">
      <c r="A38" s="20" t="s">
        <v>21</v>
      </c>
      <c r="B38" s="14"/>
      <c r="C38" s="21"/>
      <c r="D38" s="22"/>
      <c r="E38" s="23"/>
      <c r="F38" s="22"/>
      <c r="G38" s="23"/>
      <c r="H38" s="22"/>
      <c r="I38" s="23"/>
      <c r="J38" s="22"/>
      <c r="K38" s="23"/>
      <c r="L38" s="22"/>
      <c r="M38" s="22"/>
      <c r="N38" s="22"/>
      <c r="O38" s="17">
        <f t="shared" si="1"/>
        <v>0</v>
      </c>
      <c r="P38" s="18"/>
      <c r="Q38" s="18"/>
    </row>
    <row r="39" spans="1:17" ht="11.25">
      <c r="A39" s="20" t="s">
        <v>75</v>
      </c>
      <c r="B39" s="14"/>
      <c r="C39" s="21"/>
      <c r="D39" s="22"/>
      <c r="E39" s="23"/>
      <c r="F39" s="22"/>
      <c r="G39" s="23"/>
      <c r="H39" s="22"/>
      <c r="I39" s="23"/>
      <c r="J39" s="22"/>
      <c r="K39" s="23"/>
      <c r="L39" s="22"/>
      <c r="M39" s="22"/>
      <c r="N39" s="22"/>
      <c r="O39" s="17">
        <f t="shared" si="1"/>
        <v>0</v>
      </c>
      <c r="P39" s="18"/>
      <c r="Q39" s="18"/>
    </row>
    <row r="40" spans="1:17" ht="11.25">
      <c r="A40" s="20" t="s">
        <v>22</v>
      </c>
      <c r="B40" s="14"/>
      <c r="C40" s="21"/>
      <c r="D40" s="22"/>
      <c r="E40" s="23"/>
      <c r="F40" s="22"/>
      <c r="G40" s="23"/>
      <c r="H40" s="22"/>
      <c r="I40" s="23"/>
      <c r="J40" s="22"/>
      <c r="K40" s="23"/>
      <c r="L40" s="22"/>
      <c r="M40" s="22"/>
      <c r="N40" s="22"/>
      <c r="O40" s="17">
        <f t="shared" si="1"/>
        <v>0</v>
      </c>
      <c r="P40" s="18"/>
      <c r="Q40" s="18"/>
    </row>
    <row r="41" spans="1:17" ht="11.25">
      <c r="A41" s="20" t="s">
        <v>76</v>
      </c>
      <c r="B41" s="14"/>
      <c r="C41" s="21"/>
      <c r="D41" s="22"/>
      <c r="E41" s="23"/>
      <c r="F41" s="22"/>
      <c r="G41" s="23"/>
      <c r="H41" s="22"/>
      <c r="I41" s="23"/>
      <c r="J41" s="22"/>
      <c r="K41" s="23"/>
      <c r="L41" s="22"/>
      <c r="M41" s="22"/>
      <c r="N41" s="22"/>
      <c r="O41" s="17">
        <f t="shared" si="1"/>
        <v>0</v>
      </c>
      <c r="P41" s="18"/>
      <c r="Q41" s="18"/>
    </row>
    <row r="42" spans="1:17" ht="11.25">
      <c r="A42" s="20"/>
      <c r="B42" s="14"/>
      <c r="C42" s="21"/>
      <c r="D42" s="22"/>
      <c r="E42" s="23"/>
      <c r="F42" s="22"/>
      <c r="G42" s="23"/>
      <c r="H42" s="22"/>
      <c r="I42" s="23"/>
      <c r="J42" s="22"/>
      <c r="K42" s="23"/>
      <c r="L42" s="22"/>
      <c r="M42" s="22"/>
      <c r="N42" s="22"/>
      <c r="O42" s="17">
        <f t="shared" si="1"/>
        <v>0</v>
      </c>
      <c r="P42" s="18"/>
      <c r="Q42" s="18"/>
    </row>
    <row r="43" spans="1:17" ht="11.25">
      <c r="A43" s="20"/>
      <c r="B43" s="14"/>
      <c r="C43" s="21"/>
      <c r="D43" s="22"/>
      <c r="E43" s="23"/>
      <c r="F43" s="22"/>
      <c r="G43" s="23"/>
      <c r="H43" s="22"/>
      <c r="I43" s="23"/>
      <c r="J43" s="22"/>
      <c r="K43" s="23"/>
      <c r="L43" s="22"/>
      <c r="M43" s="22"/>
      <c r="N43" s="22"/>
      <c r="O43" s="17">
        <f t="shared" si="1"/>
        <v>0</v>
      </c>
      <c r="P43" s="18"/>
      <c r="Q43" s="18"/>
    </row>
    <row r="44" spans="1:16" s="41" customFormat="1" ht="11.25">
      <c r="A44" s="37" t="s">
        <v>77</v>
      </c>
      <c r="B44" s="42"/>
      <c r="C44" s="43">
        <f>SUM(C45:C50)</f>
        <v>0</v>
      </c>
      <c r="D44" s="43">
        <f aca="true" t="shared" si="6" ref="D44:M44">SUM(D45:D50)</f>
        <v>0</v>
      </c>
      <c r="E44" s="43">
        <f t="shared" si="6"/>
        <v>0</v>
      </c>
      <c r="F44" s="43">
        <f t="shared" si="6"/>
        <v>0</v>
      </c>
      <c r="G44" s="43">
        <f t="shared" si="6"/>
        <v>0</v>
      </c>
      <c r="H44" s="43">
        <f t="shared" si="6"/>
        <v>0</v>
      </c>
      <c r="I44" s="43">
        <f t="shared" si="6"/>
        <v>0</v>
      </c>
      <c r="J44" s="43">
        <f t="shared" si="6"/>
        <v>0</v>
      </c>
      <c r="K44" s="43">
        <f t="shared" si="6"/>
        <v>0</v>
      </c>
      <c r="L44" s="43">
        <f t="shared" si="6"/>
        <v>0</v>
      </c>
      <c r="M44" s="43">
        <f t="shared" si="6"/>
        <v>0</v>
      </c>
      <c r="N44" s="43">
        <f>SUM(N45:N50)</f>
        <v>0</v>
      </c>
      <c r="O44" s="44">
        <f t="shared" si="1"/>
        <v>0</v>
      </c>
      <c r="P44" s="8"/>
    </row>
    <row r="45" spans="1:17" ht="11.25">
      <c r="A45" s="20" t="s">
        <v>4</v>
      </c>
      <c r="B45" s="14"/>
      <c r="C45" s="21"/>
      <c r="D45" s="22"/>
      <c r="E45" s="23"/>
      <c r="F45" s="22"/>
      <c r="G45" s="23"/>
      <c r="H45" s="22"/>
      <c r="I45" s="23"/>
      <c r="J45" s="22"/>
      <c r="K45" s="23"/>
      <c r="L45" s="22"/>
      <c r="M45" s="22"/>
      <c r="N45" s="22"/>
      <c r="O45" s="17">
        <f t="shared" si="1"/>
        <v>0</v>
      </c>
      <c r="P45" s="18"/>
      <c r="Q45" s="18"/>
    </row>
    <row r="46" spans="1:17" ht="11.25">
      <c r="A46" s="20" t="s">
        <v>78</v>
      </c>
      <c r="B46" s="14"/>
      <c r="C46" s="21"/>
      <c r="D46" s="22"/>
      <c r="E46" s="23"/>
      <c r="F46" s="22"/>
      <c r="G46" s="23"/>
      <c r="H46" s="22"/>
      <c r="I46" s="23"/>
      <c r="J46" s="22"/>
      <c r="K46" s="23"/>
      <c r="L46" s="22"/>
      <c r="M46" s="22"/>
      <c r="N46" s="22"/>
      <c r="O46" s="17">
        <f t="shared" si="1"/>
        <v>0</v>
      </c>
      <c r="P46" s="18"/>
      <c r="Q46" s="18"/>
    </row>
    <row r="47" spans="1:17" ht="11.25">
      <c r="A47" s="20" t="s">
        <v>79</v>
      </c>
      <c r="B47" s="14"/>
      <c r="C47" s="21"/>
      <c r="D47" s="22"/>
      <c r="E47" s="23"/>
      <c r="F47" s="22"/>
      <c r="G47" s="23"/>
      <c r="H47" s="22"/>
      <c r="I47" s="23"/>
      <c r="J47" s="22"/>
      <c r="K47" s="23"/>
      <c r="L47" s="22"/>
      <c r="M47" s="22"/>
      <c r="N47" s="22"/>
      <c r="O47" s="17">
        <f t="shared" si="1"/>
        <v>0</v>
      </c>
      <c r="P47" s="18"/>
      <c r="Q47" s="18"/>
    </row>
    <row r="48" spans="1:17" ht="11.25">
      <c r="A48" s="20" t="s">
        <v>80</v>
      </c>
      <c r="B48" s="14"/>
      <c r="C48" s="21"/>
      <c r="D48" s="22"/>
      <c r="E48" s="23"/>
      <c r="F48" s="22"/>
      <c r="G48" s="23"/>
      <c r="H48" s="22"/>
      <c r="I48" s="23"/>
      <c r="J48" s="22"/>
      <c r="K48" s="23"/>
      <c r="L48" s="22"/>
      <c r="M48" s="22"/>
      <c r="N48" s="22"/>
      <c r="O48" s="17">
        <f t="shared" si="1"/>
        <v>0</v>
      </c>
      <c r="P48" s="18"/>
      <c r="Q48" s="18"/>
    </row>
    <row r="49" spans="1:17" ht="11.25">
      <c r="A49" s="20" t="s">
        <v>76</v>
      </c>
      <c r="B49" s="14"/>
      <c r="C49" s="21"/>
      <c r="D49" s="22"/>
      <c r="E49" s="23"/>
      <c r="F49" s="22"/>
      <c r="G49" s="23"/>
      <c r="H49" s="22"/>
      <c r="I49" s="23"/>
      <c r="J49" s="22"/>
      <c r="K49" s="23"/>
      <c r="L49" s="22"/>
      <c r="M49" s="22"/>
      <c r="N49" s="22"/>
      <c r="O49" s="17">
        <f t="shared" si="1"/>
        <v>0</v>
      </c>
      <c r="P49" s="18"/>
      <c r="Q49" s="18"/>
    </row>
    <row r="50" spans="1:17" ht="11.25">
      <c r="A50" s="20"/>
      <c r="B50" s="14"/>
      <c r="C50" s="21"/>
      <c r="D50" s="22"/>
      <c r="E50" s="23"/>
      <c r="F50" s="22"/>
      <c r="G50" s="23"/>
      <c r="H50" s="22"/>
      <c r="I50" s="23"/>
      <c r="J50" s="22"/>
      <c r="K50" s="23"/>
      <c r="L50" s="22"/>
      <c r="M50" s="22"/>
      <c r="N50" s="22"/>
      <c r="O50" s="17">
        <f t="shared" si="1"/>
        <v>0</v>
      </c>
      <c r="P50" s="18"/>
      <c r="Q50" s="18"/>
    </row>
    <row r="51" spans="1:17" s="2" customFormat="1" ht="11.25">
      <c r="A51" s="37" t="s">
        <v>81</v>
      </c>
      <c r="B51" s="42"/>
      <c r="C51" s="43">
        <f>SUM(C52:C65)</f>
        <v>0</v>
      </c>
      <c r="D51" s="43">
        <f aca="true" t="shared" si="7" ref="D51:M51">SUM(D52:D65)</f>
        <v>0</v>
      </c>
      <c r="E51" s="43">
        <f t="shared" si="7"/>
        <v>0</v>
      </c>
      <c r="F51" s="43">
        <f t="shared" si="7"/>
        <v>0</v>
      </c>
      <c r="G51" s="43">
        <f t="shared" si="7"/>
        <v>0</v>
      </c>
      <c r="H51" s="43">
        <f t="shared" si="7"/>
        <v>0</v>
      </c>
      <c r="I51" s="43">
        <f t="shared" si="7"/>
        <v>0</v>
      </c>
      <c r="J51" s="43">
        <f t="shared" si="7"/>
        <v>0</v>
      </c>
      <c r="K51" s="43">
        <f t="shared" si="7"/>
        <v>0</v>
      </c>
      <c r="L51" s="43">
        <f t="shared" si="7"/>
        <v>0</v>
      </c>
      <c r="M51" s="43">
        <f t="shared" si="7"/>
        <v>0</v>
      </c>
      <c r="N51" s="43">
        <f>SUM(N52:N65)</f>
        <v>0</v>
      </c>
      <c r="O51" s="44">
        <f t="shared" si="1"/>
        <v>0</v>
      </c>
      <c r="P51" s="8"/>
      <c r="Q51" s="8"/>
    </row>
    <row r="52" spans="1:17" ht="11.25">
      <c r="A52" s="20" t="s">
        <v>82</v>
      </c>
      <c r="B52" s="14"/>
      <c r="C52" s="21"/>
      <c r="D52" s="22"/>
      <c r="E52" s="23"/>
      <c r="F52" s="22"/>
      <c r="G52" s="23"/>
      <c r="H52" s="22"/>
      <c r="I52" s="23"/>
      <c r="J52" s="22"/>
      <c r="K52" s="23"/>
      <c r="L52" s="22"/>
      <c r="M52" s="22"/>
      <c r="N52" s="22"/>
      <c r="O52" s="17">
        <f t="shared" si="1"/>
        <v>0</v>
      </c>
      <c r="P52" s="18"/>
      <c r="Q52" s="18"/>
    </row>
    <row r="53" spans="1:17" ht="11.25">
      <c r="A53" s="20" t="s">
        <v>35</v>
      </c>
      <c r="B53" s="14"/>
      <c r="C53" s="21"/>
      <c r="D53" s="22"/>
      <c r="E53" s="23"/>
      <c r="F53" s="22"/>
      <c r="G53" s="23"/>
      <c r="H53" s="22"/>
      <c r="I53" s="23"/>
      <c r="J53" s="22"/>
      <c r="K53" s="23"/>
      <c r="L53" s="22"/>
      <c r="M53" s="22"/>
      <c r="N53" s="22"/>
      <c r="O53" s="17">
        <f t="shared" si="1"/>
        <v>0</v>
      </c>
      <c r="P53" s="18"/>
      <c r="Q53" s="18"/>
    </row>
    <row r="54" spans="1:17" ht="11.25">
      <c r="A54" s="20" t="s">
        <v>83</v>
      </c>
      <c r="B54" s="14"/>
      <c r="C54" s="21"/>
      <c r="D54" s="22"/>
      <c r="E54" s="23"/>
      <c r="F54" s="22"/>
      <c r="G54" s="23"/>
      <c r="H54" s="22"/>
      <c r="I54" s="23"/>
      <c r="J54" s="22"/>
      <c r="K54" s="23"/>
      <c r="L54" s="22"/>
      <c r="M54" s="22"/>
      <c r="N54" s="22"/>
      <c r="O54" s="17">
        <f t="shared" si="1"/>
        <v>0</v>
      </c>
      <c r="P54" s="18"/>
      <c r="Q54" s="18"/>
    </row>
    <row r="55" spans="1:17" ht="11.25">
      <c r="A55" s="20" t="s">
        <v>84</v>
      </c>
      <c r="B55" s="14"/>
      <c r="C55" s="21"/>
      <c r="D55" s="22"/>
      <c r="E55" s="23"/>
      <c r="F55" s="22"/>
      <c r="G55" s="23"/>
      <c r="H55" s="22"/>
      <c r="I55" s="23"/>
      <c r="J55" s="22"/>
      <c r="K55" s="23"/>
      <c r="L55" s="22"/>
      <c r="M55" s="22"/>
      <c r="N55" s="22"/>
      <c r="O55" s="17">
        <f t="shared" si="1"/>
        <v>0</v>
      </c>
      <c r="P55" s="18"/>
      <c r="Q55" s="18"/>
    </row>
    <row r="56" spans="1:17" ht="11.25">
      <c r="A56" s="20" t="s">
        <v>19</v>
      </c>
      <c r="B56" s="14"/>
      <c r="C56" s="21"/>
      <c r="D56" s="22"/>
      <c r="E56" s="23"/>
      <c r="F56" s="22"/>
      <c r="G56" s="23"/>
      <c r="H56" s="22"/>
      <c r="I56" s="23"/>
      <c r="J56" s="22"/>
      <c r="K56" s="23"/>
      <c r="L56" s="22"/>
      <c r="M56" s="22"/>
      <c r="N56" s="22"/>
      <c r="O56" s="17">
        <f t="shared" si="1"/>
        <v>0</v>
      </c>
      <c r="P56" s="18"/>
      <c r="Q56" s="18"/>
    </row>
    <row r="57" spans="1:17" ht="11.25">
      <c r="A57" s="20" t="s">
        <v>85</v>
      </c>
      <c r="B57" s="14"/>
      <c r="C57" s="21"/>
      <c r="D57" s="22"/>
      <c r="E57" s="23"/>
      <c r="F57" s="22"/>
      <c r="G57" s="23"/>
      <c r="H57" s="22"/>
      <c r="I57" s="23"/>
      <c r="J57" s="22"/>
      <c r="K57" s="23"/>
      <c r="L57" s="22"/>
      <c r="M57" s="22"/>
      <c r="N57" s="22"/>
      <c r="O57" s="17">
        <f t="shared" si="1"/>
        <v>0</v>
      </c>
      <c r="P57" s="18"/>
      <c r="Q57" s="18"/>
    </row>
    <row r="58" spans="1:17" ht="11.25">
      <c r="A58" s="20" t="s">
        <v>86</v>
      </c>
      <c r="B58" s="14"/>
      <c r="C58" s="21"/>
      <c r="D58" s="22"/>
      <c r="E58" s="23"/>
      <c r="F58" s="22"/>
      <c r="G58" s="23"/>
      <c r="H58" s="22"/>
      <c r="I58" s="23"/>
      <c r="J58" s="22"/>
      <c r="K58" s="23"/>
      <c r="L58" s="22"/>
      <c r="M58" s="22"/>
      <c r="N58" s="22"/>
      <c r="O58" s="17">
        <f t="shared" si="1"/>
        <v>0</v>
      </c>
      <c r="P58" s="18"/>
      <c r="Q58" s="18"/>
    </row>
    <row r="59" spans="1:17" ht="11.25">
      <c r="A59" s="20" t="s">
        <v>87</v>
      </c>
      <c r="B59" s="14"/>
      <c r="C59" s="21"/>
      <c r="D59" s="22"/>
      <c r="E59" s="23"/>
      <c r="F59" s="22"/>
      <c r="G59" s="23"/>
      <c r="H59" s="22"/>
      <c r="I59" s="23"/>
      <c r="J59" s="22"/>
      <c r="K59" s="23"/>
      <c r="L59" s="22"/>
      <c r="M59" s="22"/>
      <c r="N59" s="22"/>
      <c r="O59" s="17">
        <f t="shared" si="1"/>
        <v>0</v>
      </c>
      <c r="P59" s="18"/>
      <c r="Q59" s="18"/>
    </row>
    <row r="60" spans="1:17" ht="11.25">
      <c r="A60" s="20" t="s">
        <v>45</v>
      </c>
      <c r="B60" s="14"/>
      <c r="C60" s="21"/>
      <c r="D60" s="22"/>
      <c r="E60" s="23"/>
      <c r="F60" s="22"/>
      <c r="G60" s="23"/>
      <c r="H60" s="22"/>
      <c r="I60" s="23"/>
      <c r="J60" s="22"/>
      <c r="K60" s="23"/>
      <c r="L60" s="22"/>
      <c r="M60" s="22"/>
      <c r="N60" s="22"/>
      <c r="O60" s="17">
        <f t="shared" si="1"/>
        <v>0</v>
      </c>
      <c r="P60" s="18"/>
      <c r="Q60" s="18"/>
    </row>
    <row r="61" spans="1:17" ht="11.25">
      <c r="A61" s="20" t="s">
        <v>88</v>
      </c>
      <c r="B61" s="14"/>
      <c r="C61" s="21"/>
      <c r="D61" s="22"/>
      <c r="E61" s="23"/>
      <c r="F61" s="22"/>
      <c r="G61" s="23"/>
      <c r="H61" s="22"/>
      <c r="I61" s="23"/>
      <c r="J61" s="22"/>
      <c r="K61" s="23"/>
      <c r="L61" s="22"/>
      <c r="M61" s="22"/>
      <c r="N61" s="22"/>
      <c r="O61" s="17">
        <f t="shared" si="1"/>
        <v>0</v>
      </c>
      <c r="P61" s="18"/>
      <c r="Q61" s="18"/>
    </row>
    <row r="62" spans="1:17" ht="11.25">
      <c r="A62" s="20" t="s">
        <v>89</v>
      </c>
      <c r="B62" s="14"/>
      <c r="C62" s="21"/>
      <c r="D62" s="22"/>
      <c r="E62" s="23"/>
      <c r="F62" s="22"/>
      <c r="G62" s="23"/>
      <c r="H62" s="22"/>
      <c r="I62" s="23"/>
      <c r="J62" s="22"/>
      <c r="K62" s="23"/>
      <c r="L62" s="22"/>
      <c r="M62" s="22"/>
      <c r="N62" s="22"/>
      <c r="O62" s="17">
        <f t="shared" si="1"/>
        <v>0</v>
      </c>
      <c r="P62" s="18"/>
      <c r="Q62" s="18"/>
    </row>
    <row r="63" spans="1:17" ht="11.25">
      <c r="A63" s="20" t="s">
        <v>90</v>
      </c>
      <c r="B63" s="14"/>
      <c r="C63" s="21"/>
      <c r="D63" s="22"/>
      <c r="E63" s="23"/>
      <c r="F63" s="22"/>
      <c r="G63" s="23"/>
      <c r="H63" s="22"/>
      <c r="I63" s="23"/>
      <c r="J63" s="22"/>
      <c r="K63" s="23"/>
      <c r="L63" s="22"/>
      <c r="M63" s="22"/>
      <c r="N63" s="22"/>
      <c r="O63" s="17">
        <f t="shared" si="1"/>
        <v>0</v>
      </c>
      <c r="P63" s="18"/>
      <c r="Q63" s="18"/>
    </row>
    <row r="64" spans="1:17" ht="11.25">
      <c r="A64" s="20" t="s">
        <v>76</v>
      </c>
      <c r="B64" s="14"/>
      <c r="C64" s="21"/>
      <c r="D64" s="22"/>
      <c r="E64" s="23"/>
      <c r="F64" s="22"/>
      <c r="G64" s="23"/>
      <c r="H64" s="22"/>
      <c r="I64" s="23"/>
      <c r="J64" s="22"/>
      <c r="K64" s="23"/>
      <c r="L64" s="22"/>
      <c r="M64" s="22"/>
      <c r="N64" s="22"/>
      <c r="O64" s="17">
        <f t="shared" si="1"/>
        <v>0</v>
      </c>
      <c r="P64" s="18"/>
      <c r="Q64" s="18"/>
    </row>
    <row r="65" spans="1:17" ht="11.25">
      <c r="A65" s="20"/>
      <c r="B65" s="14"/>
      <c r="C65" s="21"/>
      <c r="D65" s="22"/>
      <c r="E65" s="23"/>
      <c r="F65" s="22"/>
      <c r="G65" s="23"/>
      <c r="H65" s="22"/>
      <c r="I65" s="23"/>
      <c r="J65" s="22"/>
      <c r="K65" s="23"/>
      <c r="L65" s="22"/>
      <c r="M65" s="22"/>
      <c r="N65" s="22"/>
      <c r="O65" s="17">
        <f t="shared" si="1"/>
        <v>0</v>
      </c>
      <c r="P65" s="18"/>
      <c r="Q65" s="18"/>
    </row>
    <row r="66" spans="1:17" s="2" customFormat="1" ht="11.25">
      <c r="A66" s="45" t="s">
        <v>91</v>
      </c>
      <c r="B66" s="42"/>
      <c r="C66" s="43">
        <f>SUM(C67:C76)</f>
        <v>0</v>
      </c>
      <c r="D66" s="43">
        <f aca="true" t="shared" si="8" ref="D66:M66">SUM(D67:D76)</f>
        <v>0</v>
      </c>
      <c r="E66" s="43">
        <f t="shared" si="8"/>
        <v>0</v>
      </c>
      <c r="F66" s="43">
        <f t="shared" si="8"/>
        <v>0</v>
      </c>
      <c r="G66" s="43">
        <f t="shared" si="8"/>
        <v>0</v>
      </c>
      <c r="H66" s="43">
        <f t="shared" si="8"/>
        <v>0</v>
      </c>
      <c r="I66" s="43">
        <f t="shared" si="8"/>
        <v>0</v>
      </c>
      <c r="J66" s="43">
        <f t="shared" si="8"/>
        <v>0</v>
      </c>
      <c r="K66" s="43">
        <f t="shared" si="8"/>
        <v>0</v>
      </c>
      <c r="L66" s="43">
        <f t="shared" si="8"/>
        <v>0</v>
      </c>
      <c r="M66" s="43">
        <f t="shared" si="8"/>
        <v>0</v>
      </c>
      <c r="N66" s="43">
        <f>SUM(N67:N76)</f>
        <v>0</v>
      </c>
      <c r="O66" s="44">
        <f t="shared" si="1"/>
        <v>0</v>
      </c>
      <c r="P66" s="8"/>
      <c r="Q66" s="8"/>
    </row>
    <row r="67" spans="1:17" ht="11.25">
      <c r="A67" s="20" t="s">
        <v>97</v>
      </c>
      <c r="B67" s="14"/>
      <c r="C67" s="21"/>
      <c r="D67" s="22"/>
      <c r="E67" s="23"/>
      <c r="F67" s="22"/>
      <c r="G67" s="23"/>
      <c r="H67" s="22"/>
      <c r="I67" s="23"/>
      <c r="J67" s="22"/>
      <c r="K67" s="23"/>
      <c r="L67" s="22"/>
      <c r="M67" s="22"/>
      <c r="N67" s="22"/>
      <c r="O67" s="17">
        <f t="shared" si="1"/>
        <v>0</v>
      </c>
      <c r="P67" s="18"/>
      <c r="Q67" s="18"/>
    </row>
    <row r="68" spans="1:17" ht="11.25">
      <c r="A68" s="20" t="s">
        <v>92</v>
      </c>
      <c r="B68" s="14"/>
      <c r="C68" s="21"/>
      <c r="D68" s="22"/>
      <c r="E68" s="23"/>
      <c r="F68" s="22"/>
      <c r="G68" s="23"/>
      <c r="H68" s="22"/>
      <c r="I68" s="23"/>
      <c r="J68" s="22"/>
      <c r="K68" s="23"/>
      <c r="L68" s="22"/>
      <c r="M68" s="22"/>
      <c r="N68" s="22"/>
      <c r="O68" s="17">
        <f t="shared" si="1"/>
        <v>0</v>
      </c>
      <c r="P68" s="18"/>
      <c r="Q68" s="18"/>
    </row>
    <row r="69" spans="1:17" ht="11.25">
      <c r="A69" s="20" t="s">
        <v>93</v>
      </c>
      <c r="B69" s="14"/>
      <c r="C69" s="21"/>
      <c r="D69" s="22"/>
      <c r="E69" s="23"/>
      <c r="F69" s="22"/>
      <c r="G69" s="23"/>
      <c r="H69" s="22"/>
      <c r="I69" s="23"/>
      <c r="J69" s="22"/>
      <c r="K69" s="23"/>
      <c r="L69" s="22"/>
      <c r="M69" s="22"/>
      <c r="N69" s="22"/>
      <c r="O69" s="17">
        <f aca="true" t="shared" si="9" ref="O69:O112">SUM(C69:N69)</f>
        <v>0</v>
      </c>
      <c r="P69" s="18"/>
      <c r="Q69" s="18"/>
    </row>
    <row r="70" spans="1:17" ht="11.25">
      <c r="A70" s="20" t="s">
        <v>46</v>
      </c>
      <c r="B70" s="14"/>
      <c r="C70" s="21"/>
      <c r="D70" s="22"/>
      <c r="E70" s="23"/>
      <c r="F70" s="22"/>
      <c r="G70" s="23"/>
      <c r="H70" s="22"/>
      <c r="I70" s="23"/>
      <c r="J70" s="22"/>
      <c r="K70" s="23"/>
      <c r="L70" s="22"/>
      <c r="M70" s="22"/>
      <c r="N70" s="22"/>
      <c r="O70" s="17">
        <f t="shared" si="9"/>
        <v>0</v>
      </c>
      <c r="P70" s="18"/>
      <c r="Q70" s="18"/>
    </row>
    <row r="71" spans="1:17" ht="11.25">
      <c r="A71" s="20" t="s">
        <v>94</v>
      </c>
      <c r="B71" s="14"/>
      <c r="C71" s="21"/>
      <c r="D71" s="22"/>
      <c r="E71" s="23"/>
      <c r="F71" s="22"/>
      <c r="G71" s="23"/>
      <c r="H71" s="22"/>
      <c r="I71" s="23"/>
      <c r="J71" s="22"/>
      <c r="K71" s="23"/>
      <c r="L71" s="22"/>
      <c r="M71" s="22"/>
      <c r="N71" s="22"/>
      <c r="O71" s="17">
        <f t="shared" si="9"/>
        <v>0</v>
      </c>
      <c r="P71" s="18"/>
      <c r="Q71" s="18"/>
    </row>
    <row r="72" spans="1:17" ht="11.25">
      <c r="A72" s="20" t="s">
        <v>111</v>
      </c>
      <c r="B72" s="14"/>
      <c r="C72" s="21"/>
      <c r="D72" s="22"/>
      <c r="E72" s="23"/>
      <c r="F72" s="22"/>
      <c r="G72" s="23"/>
      <c r="H72" s="22"/>
      <c r="I72" s="23"/>
      <c r="J72" s="22"/>
      <c r="K72" s="23"/>
      <c r="L72" s="22"/>
      <c r="M72" s="22"/>
      <c r="N72" s="22"/>
      <c r="O72" s="17">
        <f t="shared" si="9"/>
        <v>0</v>
      </c>
      <c r="P72" s="18"/>
      <c r="Q72" s="18"/>
    </row>
    <row r="73" spans="1:17" ht="11.25">
      <c r="A73" s="20" t="s">
        <v>106</v>
      </c>
      <c r="B73" s="14"/>
      <c r="C73" s="21"/>
      <c r="D73" s="22"/>
      <c r="E73" s="23"/>
      <c r="F73" s="22"/>
      <c r="G73" s="23"/>
      <c r="H73" s="22"/>
      <c r="I73" s="23"/>
      <c r="J73" s="22"/>
      <c r="K73" s="23"/>
      <c r="L73" s="22"/>
      <c r="M73" s="22"/>
      <c r="N73" s="22"/>
      <c r="O73" s="17">
        <f t="shared" si="9"/>
        <v>0</v>
      </c>
      <c r="P73" s="18"/>
      <c r="Q73" s="18"/>
    </row>
    <row r="74" spans="1:17" ht="11.25">
      <c r="A74" s="20" t="s">
        <v>112</v>
      </c>
      <c r="B74" s="14"/>
      <c r="C74" s="21"/>
      <c r="D74" s="22"/>
      <c r="E74" s="23"/>
      <c r="F74" s="22"/>
      <c r="G74" s="23"/>
      <c r="H74" s="22"/>
      <c r="I74" s="23"/>
      <c r="J74" s="22"/>
      <c r="K74" s="23"/>
      <c r="L74" s="22"/>
      <c r="M74" s="22"/>
      <c r="N74" s="22"/>
      <c r="O74" s="17">
        <f t="shared" si="9"/>
        <v>0</v>
      </c>
      <c r="P74" s="18"/>
      <c r="Q74" s="18"/>
    </row>
    <row r="75" spans="1:17" ht="11.25">
      <c r="A75" s="20" t="s">
        <v>76</v>
      </c>
      <c r="B75" s="14"/>
      <c r="C75" s="21"/>
      <c r="D75" s="22"/>
      <c r="E75" s="23"/>
      <c r="F75" s="22"/>
      <c r="G75" s="23"/>
      <c r="H75" s="22"/>
      <c r="I75" s="23"/>
      <c r="J75" s="22"/>
      <c r="K75" s="23"/>
      <c r="L75" s="22"/>
      <c r="M75" s="22"/>
      <c r="N75" s="22"/>
      <c r="O75" s="17">
        <f t="shared" si="9"/>
        <v>0</v>
      </c>
      <c r="P75" s="18"/>
      <c r="Q75" s="18"/>
    </row>
    <row r="76" spans="1:17" ht="11.25">
      <c r="A76" s="20"/>
      <c r="B76" s="14"/>
      <c r="C76" s="21"/>
      <c r="D76" s="22"/>
      <c r="E76" s="23"/>
      <c r="F76" s="22"/>
      <c r="G76" s="23"/>
      <c r="H76" s="22"/>
      <c r="I76" s="23"/>
      <c r="J76" s="22"/>
      <c r="K76" s="23"/>
      <c r="L76" s="22"/>
      <c r="M76" s="22"/>
      <c r="N76" s="22"/>
      <c r="O76" s="17">
        <f t="shared" si="9"/>
        <v>0</v>
      </c>
      <c r="P76" s="18"/>
      <c r="Q76" s="18"/>
    </row>
    <row r="77" spans="1:17" s="2" customFormat="1" ht="11.25">
      <c r="A77" s="45" t="s">
        <v>108</v>
      </c>
      <c r="B77" s="42"/>
      <c r="C77" s="43">
        <f>SUM(C78:C83)</f>
        <v>0</v>
      </c>
      <c r="D77" s="43">
        <f aca="true" t="shared" si="10" ref="D77:M77">SUM(D78:D83)</f>
        <v>0</v>
      </c>
      <c r="E77" s="43">
        <f t="shared" si="10"/>
        <v>0</v>
      </c>
      <c r="F77" s="43">
        <f t="shared" si="10"/>
        <v>0</v>
      </c>
      <c r="G77" s="43">
        <f t="shared" si="10"/>
        <v>0</v>
      </c>
      <c r="H77" s="43">
        <f t="shared" si="10"/>
        <v>0</v>
      </c>
      <c r="I77" s="43">
        <f t="shared" si="10"/>
        <v>0</v>
      </c>
      <c r="J77" s="43">
        <f t="shared" si="10"/>
        <v>0</v>
      </c>
      <c r="K77" s="43">
        <f t="shared" si="10"/>
        <v>0</v>
      </c>
      <c r="L77" s="43">
        <f t="shared" si="10"/>
        <v>0</v>
      </c>
      <c r="M77" s="43">
        <f t="shared" si="10"/>
        <v>0</v>
      </c>
      <c r="N77" s="43">
        <f>SUM(N78:N83)</f>
        <v>0</v>
      </c>
      <c r="O77" s="44">
        <f t="shared" si="9"/>
        <v>0</v>
      </c>
      <c r="P77" s="8"/>
      <c r="Q77" s="8"/>
    </row>
    <row r="78" spans="1:17" ht="11.25">
      <c r="A78" s="20" t="s">
        <v>107</v>
      </c>
      <c r="B78" s="14"/>
      <c r="C78" s="21"/>
      <c r="D78" s="22"/>
      <c r="E78" s="23"/>
      <c r="F78" s="22"/>
      <c r="G78" s="23"/>
      <c r="H78" s="22"/>
      <c r="I78" s="23"/>
      <c r="J78" s="22"/>
      <c r="K78" s="23"/>
      <c r="L78" s="22"/>
      <c r="M78" s="22"/>
      <c r="N78" s="22"/>
      <c r="O78" s="17">
        <f t="shared" si="9"/>
        <v>0</v>
      </c>
      <c r="P78" s="18"/>
      <c r="Q78" s="18"/>
    </row>
    <row r="79" spans="1:17" ht="11.25">
      <c r="A79" s="20" t="s">
        <v>95</v>
      </c>
      <c r="B79" s="14"/>
      <c r="C79" s="21"/>
      <c r="D79" s="22"/>
      <c r="E79" s="23"/>
      <c r="F79" s="22"/>
      <c r="G79" s="23"/>
      <c r="H79" s="22"/>
      <c r="I79" s="23"/>
      <c r="J79" s="22"/>
      <c r="K79" s="23"/>
      <c r="L79" s="22"/>
      <c r="M79" s="22"/>
      <c r="N79" s="22"/>
      <c r="O79" s="17">
        <f t="shared" si="9"/>
        <v>0</v>
      </c>
      <c r="P79" s="18"/>
      <c r="Q79" s="18"/>
    </row>
    <row r="80" spans="1:17" ht="11.25">
      <c r="A80" s="20" t="s">
        <v>109</v>
      </c>
      <c r="B80" s="14"/>
      <c r="C80" s="21"/>
      <c r="D80" s="22"/>
      <c r="E80" s="23"/>
      <c r="F80" s="22"/>
      <c r="G80" s="23"/>
      <c r="H80" s="22"/>
      <c r="I80" s="23"/>
      <c r="J80" s="22"/>
      <c r="K80" s="23"/>
      <c r="L80" s="22"/>
      <c r="M80" s="22"/>
      <c r="N80" s="22"/>
      <c r="O80" s="17">
        <f t="shared" si="9"/>
        <v>0</v>
      </c>
      <c r="P80" s="18"/>
      <c r="Q80" s="18"/>
    </row>
    <row r="81" spans="1:17" ht="11.25">
      <c r="A81" s="20" t="s">
        <v>110</v>
      </c>
      <c r="B81" s="14"/>
      <c r="C81" s="21"/>
      <c r="D81" s="22"/>
      <c r="E81" s="23"/>
      <c r="F81" s="22"/>
      <c r="G81" s="23"/>
      <c r="H81" s="22"/>
      <c r="I81" s="23"/>
      <c r="J81" s="22"/>
      <c r="K81" s="23"/>
      <c r="L81" s="22"/>
      <c r="M81" s="22"/>
      <c r="N81" s="22"/>
      <c r="O81" s="17">
        <f t="shared" si="9"/>
        <v>0</v>
      </c>
      <c r="P81" s="18"/>
      <c r="Q81" s="18"/>
    </row>
    <row r="82" spans="1:17" ht="11.25">
      <c r="A82" s="20" t="s">
        <v>76</v>
      </c>
      <c r="B82" s="14"/>
      <c r="C82" s="21"/>
      <c r="D82" s="22"/>
      <c r="E82" s="23"/>
      <c r="F82" s="22"/>
      <c r="G82" s="23"/>
      <c r="H82" s="22"/>
      <c r="I82" s="23"/>
      <c r="J82" s="22"/>
      <c r="K82" s="23"/>
      <c r="L82" s="22"/>
      <c r="M82" s="22"/>
      <c r="N82" s="22"/>
      <c r="O82" s="17">
        <f t="shared" si="9"/>
        <v>0</v>
      </c>
      <c r="P82" s="18"/>
      <c r="Q82" s="18"/>
    </row>
    <row r="83" spans="1:17" ht="11.25">
      <c r="A83" s="20"/>
      <c r="B83" s="14"/>
      <c r="C83" s="21"/>
      <c r="D83" s="22"/>
      <c r="E83" s="23"/>
      <c r="F83" s="22"/>
      <c r="G83" s="23"/>
      <c r="H83" s="22"/>
      <c r="I83" s="23"/>
      <c r="J83" s="22"/>
      <c r="K83" s="23"/>
      <c r="L83" s="22"/>
      <c r="M83" s="22"/>
      <c r="N83" s="22"/>
      <c r="O83" s="17">
        <f t="shared" si="9"/>
        <v>0</v>
      </c>
      <c r="P83" s="18"/>
      <c r="Q83" s="18"/>
    </row>
    <row r="84" spans="1:17" s="2" customFormat="1" ht="11.25">
      <c r="A84" s="45" t="s">
        <v>96</v>
      </c>
      <c r="B84" s="42"/>
      <c r="C84" s="43">
        <f>SUM(C85:C94)</f>
        <v>0</v>
      </c>
      <c r="D84" s="43">
        <f aca="true" t="shared" si="11" ref="D84:M84">SUM(D85:D94)</f>
        <v>0</v>
      </c>
      <c r="E84" s="43">
        <f t="shared" si="11"/>
        <v>0</v>
      </c>
      <c r="F84" s="43">
        <f t="shared" si="11"/>
        <v>0</v>
      </c>
      <c r="G84" s="43">
        <f t="shared" si="11"/>
        <v>0</v>
      </c>
      <c r="H84" s="43">
        <f t="shared" si="11"/>
        <v>0</v>
      </c>
      <c r="I84" s="43">
        <f t="shared" si="11"/>
        <v>0</v>
      </c>
      <c r="J84" s="43">
        <f t="shared" si="11"/>
        <v>0</v>
      </c>
      <c r="K84" s="43">
        <f t="shared" si="11"/>
        <v>0</v>
      </c>
      <c r="L84" s="43">
        <f t="shared" si="11"/>
        <v>0</v>
      </c>
      <c r="M84" s="43">
        <f t="shared" si="11"/>
        <v>0</v>
      </c>
      <c r="N84" s="43">
        <f>SUM(N85:N94)</f>
        <v>0</v>
      </c>
      <c r="O84" s="44">
        <f t="shared" si="9"/>
        <v>0</v>
      </c>
      <c r="P84" s="8"/>
      <c r="Q84" s="8"/>
    </row>
    <row r="85" spans="1:17" ht="11.25">
      <c r="A85" s="20" t="s">
        <v>98</v>
      </c>
      <c r="B85" s="14"/>
      <c r="C85" s="21"/>
      <c r="D85" s="22"/>
      <c r="E85" s="23"/>
      <c r="F85" s="22"/>
      <c r="G85" s="23"/>
      <c r="H85" s="22"/>
      <c r="I85" s="23"/>
      <c r="J85" s="22"/>
      <c r="K85" s="23"/>
      <c r="L85" s="22"/>
      <c r="M85" s="22"/>
      <c r="N85" s="22"/>
      <c r="O85" s="17">
        <f t="shared" si="9"/>
        <v>0</v>
      </c>
      <c r="P85" s="18"/>
      <c r="Q85" s="18"/>
    </row>
    <row r="86" spans="1:17" ht="11.25">
      <c r="A86" s="20" t="s">
        <v>99</v>
      </c>
      <c r="B86" s="14"/>
      <c r="C86" s="21"/>
      <c r="D86" s="22"/>
      <c r="E86" s="23"/>
      <c r="F86" s="22"/>
      <c r="G86" s="23"/>
      <c r="H86" s="22"/>
      <c r="I86" s="23"/>
      <c r="J86" s="22"/>
      <c r="K86" s="23"/>
      <c r="L86" s="22"/>
      <c r="M86" s="22"/>
      <c r="N86" s="22"/>
      <c r="O86" s="17">
        <f t="shared" si="9"/>
        <v>0</v>
      </c>
      <c r="P86" s="18"/>
      <c r="Q86" s="18"/>
    </row>
    <row r="87" spans="1:17" ht="11.25">
      <c r="A87" s="20" t="s">
        <v>100</v>
      </c>
      <c r="B87" s="14"/>
      <c r="C87" s="21"/>
      <c r="D87" s="22"/>
      <c r="E87" s="23"/>
      <c r="F87" s="22"/>
      <c r="G87" s="23"/>
      <c r="H87" s="22"/>
      <c r="I87" s="23"/>
      <c r="J87" s="22"/>
      <c r="K87" s="23"/>
      <c r="L87" s="22"/>
      <c r="M87" s="22"/>
      <c r="N87" s="22"/>
      <c r="O87" s="17">
        <f t="shared" si="9"/>
        <v>0</v>
      </c>
      <c r="P87" s="18"/>
      <c r="Q87" s="18"/>
    </row>
    <row r="88" spans="1:17" ht="11.25">
      <c r="A88" s="20" t="s">
        <v>101</v>
      </c>
      <c r="B88" s="14"/>
      <c r="C88" s="21"/>
      <c r="D88" s="22"/>
      <c r="E88" s="23"/>
      <c r="F88" s="22"/>
      <c r="G88" s="23"/>
      <c r="H88" s="22"/>
      <c r="I88" s="23"/>
      <c r="J88" s="22"/>
      <c r="K88" s="23"/>
      <c r="L88" s="22"/>
      <c r="M88" s="22"/>
      <c r="N88" s="22"/>
      <c r="O88" s="17">
        <f t="shared" si="9"/>
        <v>0</v>
      </c>
      <c r="P88" s="18"/>
      <c r="Q88" s="18"/>
    </row>
    <row r="89" spans="1:17" ht="11.25">
      <c r="A89" s="20" t="s">
        <v>102</v>
      </c>
      <c r="B89" s="14"/>
      <c r="C89" s="21"/>
      <c r="D89" s="22"/>
      <c r="E89" s="23"/>
      <c r="F89" s="22"/>
      <c r="G89" s="23"/>
      <c r="H89" s="22"/>
      <c r="I89" s="23"/>
      <c r="J89" s="22"/>
      <c r="K89" s="23"/>
      <c r="L89" s="22"/>
      <c r="M89" s="22"/>
      <c r="N89" s="22"/>
      <c r="O89" s="17">
        <f t="shared" si="9"/>
        <v>0</v>
      </c>
      <c r="P89" s="18"/>
      <c r="Q89" s="18"/>
    </row>
    <row r="90" spans="1:17" ht="11.25">
      <c r="A90" s="20" t="s">
        <v>103</v>
      </c>
      <c r="B90" s="14"/>
      <c r="C90" s="21"/>
      <c r="D90" s="22"/>
      <c r="E90" s="23"/>
      <c r="F90" s="22"/>
      <c r="G90" s="23"/>
      <c r="H90" s="22"/>
      <c r="I90" s="23"/>
      <c r="J90" s="22"/>
      <c r="K90" s="23"/>
      <c r="L90" s="22"/>
      <c r="M90" s="22"/>
      <c r="N90" s="22"/>
      <c r="O90" s="17">
        <f t="shared" si="9"/>
        <v>0</v>
      </c>
      <c r="P90" s="18"/>
      <c r="Q90" s="18"/>
    </row>
    <row r="91" spans="1:17" ht="11.25">
      <c r="A91" s="20" t="s">
        <v>104</v>
      </c>
      <c r="B91" s="14"/>
      <c r="C91" s="21"/>
      <c r="D91" s="22"/>
      <c r="E91" s="23"/>
      <c r="F91" s="22"/>
      <c r="G91" s="23"/>
      <c r="H91" s="22"/>
      <c r="I91" s="23"/>
      <c r="J91" s="22"/>
      <c r="K91" s="23"/>
      <c r="L91" s="22"/>
      <c r="M91" s="22"/>
      <c r="N91" s="22"/>
      <c r="O91" s="17">
        <f t="shared" si="9"/>
        <v>0</v>
      </c>
      <c r="P91" s="18"/>
      <c r="Q91" s="18"/>
    </row>
    <row r="92" spans="1:17" ht="11.25">
      <c r="A92" s="20" t="s">
        <v>105</v>
      </c>
      <c r="B92" s="14"/>
      <c r="C92" s="21"/>
      <c r="D92" s="22"/>
      <c r="E92" s="23"/>
      <c r="F92" s="22"/>
      <c r="G92" s="23"/>
      <c r="H92" s="22"/>
      <c r="I92" s="23"/>
      <c r="J92" s="22"/>
      <c r="K92" s="23"/>
      <c r="L92" s="22"/>
      <c r="M92" s="22"/>
      <c r="N92" s="22"/>
      <c r="O92" s="17">
        <f t="shared" si="9"/>
        <v>0</v>
      </c>
      <c r="P92" s="18"/>
      <c r="Q92" s="18"/>
    </row>
    <row r="93" spans="1:17" ht="11.25">
      <c r="A93" s="20" t="s">
        <v>76</v>
      </c>
      <c r="B93" s="14"/>
      <c r="C93" s="21"/>
      <c r="D93" s="22"/>
      <c r="E93" s="23"/>
      <c r="F93" s="22"/>
      <c r="G93" s="23"/>
      <c r="H93" s="22"/>
      <c r="I93" s="23"/>
      <c r="J93" s="22"/>
      <c r="K93" s="23"/>
      <c r="L93" s="22"/>
      <c r="M93" s="22"/>
      <c r="N93" s="22"/>
      <c r="O93" s="17">
        <f t="shared" si="9"/>
        <v>0</v>
      </c>
      <c r="P93" s="18"/>
      <c r="Q93" s="18"/>
    </row>
    <row r="94" spans="1:17" ht="11.25">
      <c r="A94" s="20"/>
      <c r="B94" s="14"/>
      <c r="C94" s="21"/>
      <c r="D94" s="22"/>
      <c r="E94" s="23"/>
      <c r="F94" s="22"/>
      <c r="G94" s="23"/>
      <c r="H94" s="22"/>
      <c r="I94" s="23"/>
      <c r="J94" s="22"/>
      <c r="K94" s="23"/>
      <c r="L94" s="22"/>
      <c r="M94" s="22"/>
      <c r="N94" s="22"/>
      <c r="O94" s="17">
        <f t="shared" si="9"/>
        <v>0</v>
      </c>
      <c r="P94" s="18"/>
      <c r="Q94" s="18"/>
    </row>
    <row r="95" spans="1:17" s="2" customFormat="1" ht="11.25">
      <c r="A95" s="45" t="s">
        <v>113</v>
      </c>
      <c r="B95" s="42"/>
      <c r="C95" s="43">
        <f aca="true" t="shared" si="12" ref="C95:N95">SUM(C96:C100)</f>
        <v>0</v>
      </c>
      <c r="D95" s="43">
        <f t="shared" si="12"/>
        <v>0</v>
      </c>
      <c r="E95" s="43">
        <f t="shared" si="12"/>
        <v>0</v>
      </c>
      <c r="F95" s="43">
        <f t="shared" si="12"/>
        <v>0</v>
      </c>
      <c r="G95" s="43">
        <f t="shared" si="12"/>
        <v>0</v>
      </c>
      <c r="H95" s="43">
        <f t="shared" si="12"/>
        <v>0</v>
      </c>
      <c r="I95" s="43">
        <f t="shared" si="12"/>
        <v>0</v>
      </c>
      <c r="J95" s="43">
        <f t="shared" si="12"/>
        <v>0</v>
      </c>
      <c r="K95" s="43">
        <f t="shared" si="12"/>
        <v>0</v>
      </c>
      <c r="L95" s="43">
        <f t="shared" si="12"/>
        <v>0</v>
      </c>
      <c r="M95" s="43">
        <f t="shared" si="12"/>
        <v>0</v>
      </c>
      <c r="N95" s="43">
        <f t="shared" si="12"/>
        <v>0</v>
      </c>
      <c r="O95" s="44">
        <f t="shared" si="9"/>
        <v>0</v>
      </c>
      <c r="P95" s="8"/>
      <c r="Q95" s="8"/>
    </row>
    <row r="96" spans="1:17" ht="11.25">
      <c r="A96" s="20" t="s">
        <v>6</v>
      </c>
      <c r="B96" s="14"/>
      <c r="C96" s="21"/>
      <c r="D96" s="22"/>
      <c r="E96" s="23"/>
      <c r="F96" s="22"/>
      <c r="G96" s="23"/>
      <c r="H96" s="22"/>
      <c r="I96" s="23"/>
      <c r="J96" s="22"/>
      <c r="K96" s="23"/>
      <c r="L96" s="22"/>
      <c r="M96" s="22"/>
      <c r="N96" s="22"/>
      <c r="O96" s="17">
        <f t="shared" si="9"/>
        <v>0</v>
      </c>
      <c r="P96" s="18"/>
      <c r="Q96" s="18"/>
    </row>
    <row r="97" spans="1:17" ht="11.25">
      <c r="A97" s="20" t="s">
        <v>117</v>
      </c>
      <c r="B97" s="14"/>
      <c r="C97" s="21"/>
      <c r="D97" s="22"/>
      <c r="E97" s="23"/>
      <c r="F97" s="22"/>
      <c r="G97" s="23"/>
      <c r="H97" s="22"/>
      <c r="I97" s="23"/>
      <c r="J97" s="22"/>
      <c r="K97" s="23"/>
      <c r="L97" s="22"/>
      <c r="M97" s="22"/>
      <c r="N97" s="22"/>
      <c r="O97" s="17">
        <f t="shared" si="9"/>
        <v>0</v>
      </c>
      <c r="P97" s="18"/>
      <c r="Q97" s="18"/>
    </row>
    <row r="98" spans="1:17" ht="11.25">
      <c r="A98" s="20" t="s">
        <v>47</v>
      </c>
      <c r="B98" s="14"/>
      <c r="C98" s="21"/>
      <c r="D98" s="22"/>
      <c r="E98" s="23"/>
      <c r="F98" s="22"/>
      <c r="G98" s="23"/>
      <c r="H98" s="22"/>
      <c r="I98" s="23"/>
      <c r="J98" s="22"/>
      <c r="K98" s="23"/>
      <c r="L98" s="22"/>
      <c r="M98" s="22"/>
      <c r="N98" s="22"/>
      <c r="O98" s="17">
        <f t="shared" si="9"/>
        <v>0</v>
      </c>
      <c r="P98" s="18"/>
      <c r="Q98" s="18"/>
    </row>
    <row r="99" spans="1:17" ht="11.25">
      <c r="A99" s="20" t="s">
        <v>116</v>
      </c>
      <c r="B99" s="14"/>
      <c r="C99" s="21"/>
      <c r="D99" s="22"/>
      <c r="E99" s="23"/>
      <c r="F99" s="22"/>
      <c r="G99" s="23"/>
      <c r="H99" s="22"/>
      <c r="I99" s="23"/>
      <c r="J99" s="22"/>
      <c r="K99" s="23"/>
      <c r="L99" s="22"/>
      <c r="M99" s="22"/>
      <c r="N99" s="22"/>
      <c r="O99" s="17">
        <f t="shared" si="9"/>
        <v>0</v>
      </c>
      <c r="P99" s="18"/>
      <c r="Q99" s="18"/>
    </row>
    <row r="100" spans="1:17" ht="11.25">
      <c r="A100" s="20" t="s">
        <v>48</v>
      </c>
      <c r="B100" s="14"/>
      <c r="C100" s="21"/>
      <c r="D100" s="22"/>
      <c r="E100" s="23"/>
      <c r="F100" s="22"/>
      <c r="G100" s="23"/>
      <c r="H100" s="22"/>
      <c r="I100" s="23"/>
      <c r="J100" s="22"/>
      <c r="K100" s="23"/>
      <c r="L100" s="22"/>
      <c r="M100" s="22"/>
      <c r="N100" s="22"/>
      <c r="O100" s="17">
        <f t="shared" si="9"/>
        <v>0</v>
      </c>
      <c r="P100" s="18"/>
      <c r="Q100" s="18"/>
    </row>
    <row r="101" spans="1:17" ht="11.25">
      <c r="A101" s="15"/>
      <c r="B101" s="14"/>
      <c r="C101" s="24"/>
      <c r="D101" s="25"/>
      <c r="E101" s="26"/>
      <c r="F101" s="25"/>
      <c r="G101" s="26"/>
      <c r="H101" s="25"/>
      <c r="I101" s="26"/>
      <c r="J101" s="25"/>
      <c r="K101" s="26"/>
      <c r="L101" s="25"/>
      <c r="M101" s="25"/>
      <c r="N101" s="25"/>
      <c r="O101" s="46">
        <f t="shared" si="9"/>
        <v>0</v>
      </c>
      <c r="P101" s="18"/>
      <c r="Q101" s="18"/>
    </row>
    <row r="102" spans="1:17" s="2" customFormat="1" ht="11.25">
      <c r="A102" s="37" t="s">
        <v>25</v>
      </c>
      <c r="B102" s="47" t="s">
        <v>49</v>
      </c>
      <c r="C102" s="39">
        <f>SUM(C103:C110)</f>
        <v>0</v>
      </c>
      <c r="D102" s="39">
        <f aca="true" t="shared" si="13" ref="D102:M102">SUM(D103:D110)</f>
        <v>0</v>
      </c>
      <c r="E102" s="39">
        <f t="shared" si="13"/>
        <v>0</v>
      </c>
      <c r="F102" s="39">
        <f t="shared" si="13"/>
        <v>0</v>
      </c>
      <c r="G102" s="39">
        <f t="shared" si="13"/>
        <v>0</v>
      </c>
      <c r="H102" s="39">
        <f t="shared" si="13"/>
        <v>0</v>
      </c>
      <c r="I102" s="39">
        <f t="shared" si="13"/>
        <v>0</v>
      </c>
      <c r="J102" s="39">
        <f t="shared" si="13"/>
        <v>0</v>
      </c>
      <c r="K102" s="39">
        <f t="shared" si="13"/>
        <v>0</v>
      </c>
      <c r="L102" s="39">
        <f t="shared" si="13"/>
        <v>0</v>
      </c>
      <c r="M102" s="39">
        <f t="shared" si="13"/>
        <v>0</v>
      </c>
      <c r="N102" s="39">
        <f>SUM(N103:N110)</f>
        <v>0</v>
      </c>
      <c r="O102" s="40">
        <f t="shared" si="9"/>
        <v>0</v>
      </c>
      <c r="P102" s="8"/>
      <c r="Q102" s="8"/>
    </row>
    <row r="103" spans="1:17" ht="11.25">
      <c r="A103" s="20" t="s">
        <v>26</v>
      </c>
      <c r="B103" s="14"/>
      <c r="C103" s="24"/>
      <c r="D103" s="25"/>
      <c r="E103" s="26"/>
      <c r="F103" s="25"/>
      <c r="G103" s="26"/>
      <c r="H103" s="25"/>
      <c r="I103" s="26"/>
      <c r="J103" s="15"/>
      <c r="K103" s="16"/>
      <c r="L103" s="15"/>
      <c r="M103" s="15"/>
      <c r="N103" s="15"/>
      <c r="O103" s="48">
        <f t="shared" si="9"/>
        <v>0</v>
      </c>
      <c r="P103" s="18"/>
      <c r="Q103" s="18"/>
    </row>
    <row r="104" spans="1:17" ht="11.25">
      <c r="A104" s="20" t="s">
        <v>27</v>
      </c>
      <c r="B104" s="49">
        <v>0</v>
      </c>
      <c r="C104" s="24">
        <f aca="true" t="shared" si="14" ref="C104:N104">$B$104*(SUM(C$12:C$12))</f>
        <v>0</v>
      </c>
      <c r="D104" s="24">
        <f t="shared" si="14"/>
        <v>0</v>
      </c>
      <c r="E104" s="24">
        <f t="shared" si="14"/>
        <v>0</v>
      </c>
      <c r="F104" s="24">
        <f t="shared" si="14"/>
        <v>0</v>
      </c>
      <c r="G104" s="24">
        <f t="shared" si="14"/>
        <v>0</v>
      </c>
      <c r="H104" s="24">
        <f t="shared" si="14"/>
        <v>0</v>
      </c>
      <c r="I104" s="24">
        <f t="shared" si="14"/>
        <v>0</v>
      </c>
      <c r="J104" s="24">
        <f t="shared" si="14"/>
        <v>0</v>
      </c>
      <c r="K104" s="24">
        <f t="shared" si="14"/>
        <v>0</v>
      </c>
      <c r="L104" s="25">
        <f t="shared" si="14"/>
        <v>0</v>
      </c>
      <c r="M104" s="25">
        <f t="shared" si="14"/>
        <v>0</v>
      </c>
      <c r="N104" s="25">
        <f t="shared" si="14"/>
        <v>0</v>
      </c>
      <c r="O104" s="48">
        <f t="shared" si="9"/>
        <v>0</v>
      </c>
      <c r="P104" s="18"/>
      <c r="Q104" s="18"/>
    </row>
    <row r="105" spans="1:17" ht="11.25">
      <c r="A105" s="20" t="s">
        <v>28</v>
      </c>
      <c r="B105" s="49">
        <v>0</v>
      </c>
      <c r="C105" s="24">
        <f>$B$105*(SUM(C12:C12))</f>
        <v>0</v>
      </c>
      <c r="D105" s="24">
        <f>$B$105*SUM(D12:D12)</f>
        <v>0</v>
      </c>
      <c r="E105" s="24">
        <f aca="true" t="shared" si="15" ref="E105:N105">$B$105*SUM(E12:E12)</f>
        <v>0</v>
      </c>
      <c r="F105" s="24">
        <f t="shared" si="15"/>
        <v>0</v>
      </c>
      <c r="G105" s="24">
        <f t="shared" si="15"/>
        <v>0</v>
      </c>
      <c r="H105" s="24">
        <f t="shared" si="15"/>
        <v>0</v>
      </c>
      <c r="I105" s="24">
        <f t="shared" si="15"/>
        <v>0</v>
      </c>
      <c r="J105" s="24">
        <f t="shared" si="15"/>
        <v>0</v>
      </c>
      <c r="K105" s="24">
        <f t="shared" si="15"/>
        <v>0</v>
      </c>
      <c r="L105" s="24">
        <f t="shared" si="15"/>
        <v>0</v>
      </c>
      <c r="M105" s="24">
        <f t="shared" si="15"/>
        <v>0</v>
      </c>
      <c r="N105" s="24">
        <f t="shared" si="15"/>
        <v>0</v>
      </c>
      <c r="O105" s="48">
        <f t="shared" si="9"/>
        <v>0</v>
      </c>
      <c r="P105" s="18"/>
      <c r="Q105" s="18"/>
    </row>
    <row r="106" spans="1:17" ht="11.25">
      <c r="A106" s="20" t="s">
        <v>29</v>
      </c>
      <c r="B106" s="49">
        <v>0</v>
      </c>
      <c r="C106" s="24">
        <f aca="true" t="shared" si="16" ref="C106:N106">$B$106*(SUM(C$12:C$12))</f>
        <v>0</v>
      </c>
      <c r="D106" s="24">
        <f t="shared" si="16"/>
        <v>0</v>
      </c>
      <c r="E106" s="24">
        <f t="shared" si="16"/>
        <v>0</v>
      </c>
      <c r="F106" s="24">
        <f t="shared" si="16"/>
        <v>0</v>
      </c>
      <c r="G106" s="24">
        <f t="shared" si="16"/>
        <v>0</v>
      </c>
      <c r="H106" s="24">
        <f t="shared" si="16"/>
        <v>0</v>
      </c>
      <c r="I106" s="24">
        <f t="shared" si="16"/>
        <v>0</v>
      </c>
      <c r="J106" s="24">
        <f t="shared" si="16"/>
        <v>0</v>
      </c>
      <c r="K106" s="24">
        <f t="shared" si="16"/>
        <v>0</v>
      </c>
      <c r="L106" s="25">
        <f t="shared" si="16"/>
        <v>0</v>
      </c>
      <c r="M106" s="25">
        <f t="shared" si="16"/>
        <v>0</v>
      </c>
      <c r="N106" s="25">
        <f t="shared" si="16"/>
        <v>0</v>
      </c>
      <c r="O106" s="48">
        <f t="shared" si="9"/>
        <v>0</v>
      </c>
      <c r="P106" s="18"/>
      <c r="Q106" s="18"/>
    </row>
    <row r="107" spans="1:17" ht="11.25">
      <c r="A107" s="20" t="s">
        <v>30</v>
      </c>
      <c r="B107" s="50"/>
      <c r="C107" s="21"/>
      <c r="D107" s="21"/>
      <c r="E107" s="21"/>
      <c r="F107" s="21"/>
      <c r="G107" s="21"/>
      <c r="H107" s="21"/>
      <c r="I107" s="21"/>
      <c r="J107" s="21"/>
      <c r="K107" s="21"/>
      <c r="L107" s="22"/>
      <c r="M107" s="22"/>
      <c r="N107" s="22"/>
      <c r="O107" s="17">
        <f t="shared" si="9"/>
        <v>0</v>
      </c>
      <c r="P107" s="18"/>
      <c r="Q107" s="18"/>
    </row>
    <row r="108" spans="1:17" ht="11.25">
      <c r="A108" s="20" t="s">
        <v>31</v>
      </c>
      <c r="B108" s="50"/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2"/>
      <c r="N108" s="22"/>
      <c r="O108" s="17">
        <f t="shared" si="9"/>
        <v>0</v>
      </c>
      <c r="P108" s="18"/>
      <c r="Q108" s="18"/>
    </row>
    <row r="109" spans="1:17" ht="11.25">
      <c r="A109" s="20" t="s">
        <v>32</v>
      </c>
      <c r="B109" s="49">
        <v>0</v>
      </c>
      <c r="C109" s="24">
        <f aca="true" t="shared" si="17" ref="C109:N109">$B$109*(SUM(C$12:C$12))</f>
        <v>0</v>
      </c>
      <c r="D109" s="24">
        <f t="shared" si="17"/>
        <v>0</v>
      </c>
      <c r="E109" s="24">
        <f t="shared" si="17"/>
        <v>0</v>
      </c>
      <c r="F109" s="24">
        <f t="shared" si="17"/>
        <v>0</v>
      </c>
      <c r="G109" s="24">
        <f t="shared" si="17"/>
        <v>0</v>
      </c>
      <c r="H109" s="24">
        <f t="shared" si="17"/>
        <v>0</v>
      </c>
      <c r="I109" s="24">
        <f t="shared" si="17"/>
        <v>0</v>
      </c>
      <c r="J109" s="24">
        <f t="shared" si="17"/>
        <v>0</v>
      </c>
      <c r="K109" s="24">
        <f t="shared" si="17"/>
        <v>0</v>
      </c>
      <c r="L109" s="25">
        <f t="shared" si="17"/>
        <v>0</v>
      </c>
      <c r="M109" s="25">
        <f t="shared" si="17"/>
        <v>0</v>
      </c>
      <c r="N109" s="25">
        <f t="shared" si="17"/>
        <v>0</v>
      </c>
      <c r="O109" s="48">
        <f t="shared" si="9"/>
        <v>0</v>
      </c>
      <c r="P109" s="18"/>
      <c r="Q109" s="18"/>
    </row>
    <row r="110" spans="1:17" ht="11.25">
      <c r="A110" s="20" t="s">
        <v>33</v>
      </c>
      <c r="B110" s="51">
        <v>0</v>
      </c>
      <c r="C110" s="25">
        <f aca="true" t="shared" si="18" ref="C110:N110">$B$110*(SUM(C$12:C$12))</f>
        <v>0</v>
      </c>
      <c r="D110" s="25">
        <f t="shared" si="18"/>
        <v>0</v>
      </c>
      <c r="E110" s="25">
        <f t="shared" si="18"/>
        <v>0</v>
      </c>
      <c r="F110" s="25">
        <f t="shared" si="18"/>
        <v>0</v>
      </c>
      <c r="G110" s="25">
        <f t="shared" si="18"/>
        <v>0</v>
      </c>
      <c r="H110" s="25">
        <f t="shared" si="18"/>
        <v>0</v>
      </c>
      <c r="I110" s="25">
        <f t="shared" si="18"/>
        <v>0</v>
      </c>
      <c r="J110" s="25">
        <f t="shared" si="18"/>
        <v>0</v>
      </c>
      <c r="K110" s="24">
        <f t="shared" si="18"/>
        <v>0</v>
      </c>
      <c r="L110" s="25">
        <f t="shared" si="18"/>
        <v>0</v>
      </c>
      <c r="M110" s="25">
        <f t="shared" si="18"/>
        <v>0</v>
      </c>
      <c r="N110" s="25">
        <f t="shared" si="18"/>
        <v>0</v>
      </c>
      <c r="O110" s="48">
        <f t="shared" si="9"/>
        <v>0</v>
      </c>
      <c r="P110" s="18"/>
      <c r="Q110" s="18"/>
    </row>
    <row r="111" spans="1:17" ht="12" thickBot="1">
      <c r="A111" s="52"/>
      <c r="B111" s="53"/>
      <c r="C111" s="54"/>
      <c r="D111" s="54"/>
      <c r="E111" s="54"/>
      <c r="F111" s="54"/>
      <c r="G111" s="54"/>
      <c r="H111" s="54"/>
      <c r="I111" s="54"/>
      <c r="J111" s="54"/>
      <c r="K111" s="55"/>
      <c r="L111" s="54"/>
      <c r="M111" s="54"/>
      <c r="N111" s="55"/>
      <c r="O111" s="56"/>
      <c r="P111" s="18"/>
      <c r="Q111" s="18"/>
    </row>
    <row r="112" spans="1:17" s="2" customFormat="1" ht="12" thickBot="1">
      <c r="A112" s="27" t="s">
        <v>0</v>
      </c>
      <c r="B112" s="28"/>
      <c r="C112" s="29">
        <f aca="true" t="shared" si="19" ref="C112:N112">C102+C95+C84+C77+C66+C51+C44+C25</f>
        <v>0</v>
      </c>
      <c r="D112" s="29">
        <f t="shared" si="19"/>
        <v>0</v>
      </c>
      <c r="E112" s="29">
        <f t="shared" si="19"/>
        <v>0</v>
      </c>
      <c r="F112" s="29">
        <f t="shared" si="19"/>
        <v>0</v>
      </c>
      <c r="G112" s="29">
        <f t="shared" si="19"/>
        <v>0</v>
      </c>
      <c r="H112" s="29">
        <f t="shared" si="19"/>
        <v>0</v>
      </c>
      <c r="I112" s="29">
        <f t="shared" si="19"/>
        <v>0</v>
      </c>
      <c r="J112" s="29">
        <f t="shared" si="19"/>
        <v>0</v>
      </c>
      <c r="K112" s="29">
        <f t="shared" si="19"/>
        <v>0</v>
      </c>
      <c r="L112" s="29">
        <f t="shared" si="19"/>
        <v>0</v>
      </c>
      <c r="M112" s="29">
        <f t="shared" si="19"/>
        <v>0</v>
      </c>
      <c r="N112" s="29">
        <f t="shared" si="19"/>
        <v>0</v>
      </c>
      <c r="O112" s="32">
        <f t="shared" si="9"/>
        <v>0</v>
      </c>
      <c r="P112" s="8"/>
      <c r="Q112" s="8"/>
    </row>
    <row r="113" spans="1:17" s="2" customFormat="1" ht="12" thickBot="1">
      <c r="A113" s="27" t="s">
        <v>120</v>
      </c>
      <c r="B113" s="57"/>
      <c r="C113" s="29"/>
      <c r="D113" s="58">
        <f>IF($C$112&lt;&gt;0,D112/$C$112-1,0)</f>
        <v>0</v>
      </c>
      <c r="E113" s="58">
        <f aca="true" t="shared" si="20" ref="E113:N113">IF(D112&lt;&gt;0,E112/D112-1,0)</f>
        <v>0</v>
      </c>
      <c r="F113" s="58">
        <f t="shared" si="20"/>
        <v>0</v>
      </c>
      <c r="G113" s="58">
        <f t="shared" si="20"/>
        <v>0</v>
      </c>
      <c r="H113" s="58">
        <f t="shared" si="20"/>
        <v>0</v>
      </c>
      <c r="I113" s="58">
        <f t="shared" si="20"/>
        <v>0</v>
      </c>
      <c r="J113" s="58">
        <f t="shared" si="20"/>
        <v>0</v>
      </c>
      <c r="K113" s="58">
        <f t="shared" si="20"/>
        <v>0</v>
      </c>
      <c r="L113" s="58">
        <f t="shared" si="20"/>
        <v>0</v>
      </c>
      <c r="M113" s="58">
        <f t="shared" si="20"/>
        <v>0</v>
      </c>
      <c r="N113" s="58">
        <f t="shared" si="20"/>
        <v>0</v>
      </c>
      <c r="O113" s="59">
        <f>-1+(1+D113)*(1+E113)*(1+F113)*(1+G113)*(1+H113)*(1+I113)*(1+J113)*(1+K113)*(1+L113)*(1+M113)*(1+N113)</f>
        <v>0</v>
      </c>
      <c r="P113" s="8"/>
      <c r="Q113" s="8"/>
    </row>
    <row r="114" spans="1:17" ht="9.75" customHeight="1">
      <c r="A114" s="15"/>
      <c r="B114" s="14"/>
      <c r="C114" s="24"/>
      <c r="D114" s="25"/>
      <c r="E114" s="26"/>
      <c r="F114" s="25"/>
      <c r="G114" s="26"/>
      <c r="H114" s="25"/>
      <c r="I114" s="26"/>
      <c r="J114" s="15"/>
      <c r="K114" s="16"/>
      <c r="L114" s="15"/>
      <c r="M114" s="15"/>
      <c r="N114" s="15"/>
      <c r="O114" s="60"/>
      <c r="P114" s="18"/>
      <c r="Q114" s="18"/>
    </row>
    <row r="115" spans="1:17" ht="11.25">
      <c r="A115" s="12" t="s">
        <v>50</v>
      </c>
      <c r="B115" s="13"/>
      <c r="C115" s="24"/>
      <c r="D115" s="25"/>
      <c r="E115" s="26"/>
      <c r="F115" s="25"/>
      <c r="G115" s="26"/>
      <c r="H115" s="25"/>
      <c r="I115" s="26"/>
      <c r="J115" s="15"/>
      <c r="K115" s="16"/>
      <c r="L115" s="15"/>
      <c r="M115" s="15"/>
      <c r="N115" s="15"/>
      <c r="O115" s="15"/>
      <c r="P115" s="18"/>
      <c r="Q115" s="18"/>
    </row>
    <row r="116" spans="1:17" ht="11.25">
      <c r="A116" s="20" t="s">
        <v>34</v>
      </c>
      <c r="B116" s="14"/>
      <c r="C116" s="21"/>
      <c r="D116" s="22"/>
      <c r="E116" s="23"/>
      <c r="F116" s="22"/>
      <c r="G116" s="23"/>
      <c r="H116" s="22"/>
      <c r="I116" s="23"/>
      <c r="J116" s="22"/>
      <c r="K116" s="23"/>
      <c r="L116" s="22"/>
      <c r="M116" s="22"/>
      <c r="N116" s="22"/>
      <c r="O116" s="17">
        <f aca="true" t="shared" si="21" ref="O116:O128">SUM(C116:N116)</f>
        <v>0</v>
      </c>
      <c r="P116" s="18"/>
      <c r="Q116" s="18"/>
    </row>
    <row r="117" spans="1:17" ht="11.25">
      <c r="A117" s="20" t="s">
        <v>62</v>
      </c>
      <c r="B117" s="14"/>
      <c r="C117" s="21"/>
      <c r="D117" s="22"/>
      <c r="E117" s="23"/>
      <c r="F117" s="22"/>
      <c r="G117" s="23"/>
      <c r="H117" s="22"/>
      <c r="I117" s="23"/>
      <c r="J117" s="22"/>
      <c r="K117" s="23"/>
      <c r="L117" s="22"/>
      <c r="M117" s="22"/>
      <c r="N117" s="22"/>
      <c r="O117" s="17">
        <f t="shared" si="21"/>
        <v>0</v>
      </c>
      <c r="P117" s="18"/>
      <c r="Q117" s="18"/>
    </row>
    <row r="118" spans="1:17" ht="11.25">
      <c r="A118" s="20" t="s">
        <v>114</v>
      </c>
      <c r="B118" s="14"/>
      <c r="C118" s="21"/>
      <c r="D118" s="22"/>
      <c r="E118" s="23"/>
      <c r="F118" s="22"/>
      <c r="G118" s="23"/>
      <c r="H118" s="22"/>
      <c r="I118" s="23"/>
      <c r="J118" s="22"/>
      <c r="K118" s="23"/>
      <c r="L118" s="22"/>
      <c r="M118" s="22"/>
      <c r="N118" s="22"/>
      <c r="O118" s="17">
        <f t="shared" si="21"/>
        <v>0</v>
      </c>
      <c r="P118" s="18"/>
      <c r="Q118" s="18"/>
    </row>
    <row r="119" spans="1:17" ht="11.25">
      <c r="A119" s="20" t="s">
        <v>36</v>
      </c>
      <c r="B119" s="14"/>
      <c r="C119" s="21"/>
      <c r="D119" s="22"/>
      <c r="E119" s="23"/>
      <c r="F119" s="22"/>
      <c r="G119" s="23"/>
      <c r="H119" s="22"/>
      <c r="I119" s="23"/>
      <c r="J119" s="22"/>
      <c r="K119" s="23"/>
      <c r="L119" s="22"/>
      <c r="M119" s="22"/>
      <c r="N119" s="22"/>
      <c r="O119" s="17">
        <f t="shared" si="21"/>
        <v>0</v>
      </c>
      <c r="P119" s="18"/>
      <c r="Q119" s="18"/>
    </row>
    <row r="120" spans="1:17" ht="11.25">
      <c r="A120" s="20" t="s">
        <v>51</v>
      </c>
      <c r="B120" s="14"/>
      <c r="C120" s="21"/>
      <c r="D120" s="22"/>
      <c r="E120" s="23"/>
      <c r="F120" s="22"/>
      <c r="G120" s="23"/>
      <c r="H120" s="22"/>
      <c r="I120" s="23"/>
      <c r="J120" s="22"/>
      <c r="K120" s="23"/>
      <c r="L120" s="22"/>
      <c r="M120" s="22"/>
      <c r="N120" s="22"/>
      <c r="O120" s="17">
        <f t="shared" si="21"/>
        <v>0</v>
      </c>
      <c r="P120" s="18"/>
      <c r="Q120" s="18"/>
    </row>
    <row r="121" spans="1:17" ht="11.25">
      <c r="A121" s="20" t="s">
        <v>37</v>
      </c>
      <c r="B121" s="14"/>
      <c r="C121" s="21"/>
      <c r="D121" s="22"/>
      <c r="E121" s="23"/>
      <c r="F121" s="22"/>
      <c r="G121" s="23"/>
      <c r="H121" s="22"/>
      <c r="I121" s="23"/>
      <c r="J121" s="22"/>
      <c r="K121" s="23"/>
      <c r="L121" s="22"/>
      <c r="M121" s="22"/>
      <c r="N121" s="22"/>
      <c r="O121" s="17">
        <f t="shared" si="21"/>
        <v>0</v>
      </c>
      <c r="P121" s="18"/>
      <c r="Q121" s="18"/>
    </row>
    <row r="122" spans="1:17" ht="11.25">
      <c r="A122" s="20" t="s">
        <v>3</v>
      </c>
      <c r="B122" s="14"/>
      <c r="C122" s="21"/>
      <c r="D122" s="22"/>
      <c r="E122" s="23"/>
      <c r="F122" s="22"/>
      <c r="G122" s="23"/>
      <c r="H122" s="22"/>
      <c r="I122" s="23"/>
      <c r="J122" s="22"/>
      <c r="K122" s="23"/>
      <c r="L122" s="22"/>
      <c r="M122" s="22"/>
      <c r="N122" s="22"/>
      <c r="O122" s="17">
        <f t="shared" si="21"/>
        <v>0</v>
      </c>
      <c r="P122" s="18"/>
      <c r="Q122" s="18"/>
    </row>
    <row r="123" spans="1:17" ht="11.25">
      <c r="A123" s="20" t="s">
        <v>115</v>
      </c>
      <c r="B123" s="14"/>
      <c r="C123" s="21"/>
      <c r="D123" s="22"/>
      <c r="E123" s="23"/>
      <c r="F123" s="22"/>
      <c r="G123" s="23"/>
      <c r="H123" s="22"/>
      <c r="I123" s="23"/>
      <c r="J123" s="22"/>
      <c r="K123" s="23"/>
      <c r="L123" s="22"/>
      <c r="M123" s="22"/>
      <c r="N123" s="22"/>
      <c r="O123" s="17">
        <f t="shared" si="21"/>
        <v>0</v>
      </c>
      <c r="P123" s="18"/>
      <c r="Q123" s="18"/>
    </row>
    <row r="124" spans="1:17" ht="11.25">
      <c r="A124" s="20" t="s">
        <v>38</v>
      </c>
      <c r="B124" s="14"/>
      <c r="C124" s="21"/>
      <c r="D124" s="22"/>
      <c r="E124" s="23"/>
      <c r="F124" s="22"/>
      <c r="G124" s="23"/>
      <c r="H124" s="22"/>
      <c r="I124" s="23"/>
      <c r="J124" s="22"/>
      <c r="K124" s="23"/>
      <c r="L124" s="22"/>
      <c r="M124" s="22"/>
      <c r="N124" s="22"/>
      <c r="O124" s="17">
        <f t="shared" si="21"/>
        <v>0</v>
      </c>
      <c r="P124" s="18"/>
      <c r="Q124" s="18"/>
    </row>
    <row r="125" spans="1:17" ht="11.25">
      <c r="A125" s="20" t="s">
        <v>63</v>
      </c>
      <c r="B125" s="14"/>
      <c r="C125" s="21"/>
      <c r="D125" s="22"/>
      <c r="E125" s="23"/>
      <c r="F125" s="22"/>
      <c r="G125" s="23"/>
      <c r="H125" s="22"/>
      <c r="I125" s="23"/>
      <c r="J125" s="22"/>
      <c r="K125" s="23"/>
      <c r="L125" s="22"/>
      <c r="M125" s="22"/>
      <c r="N125" s="22"/>
      <c r="O125" s="17">
        <f t="shared" si="21"/>
        <v>0</v>
      </c>
      <c r="P125" s="18"/>
      <c r="Q125" s="18"/>
    </row>
    <row r="126" spans="1:17" ht="11.25">
      <c r="A126" s="20"/>
      <c r="B126" s="14"/>
      <c r="C126" s="21"/>
      <c r="D126" s="22"/>
      <c r="E126" s="23"/>
      <c r="F126" s="22"/>
      <c r="G126" s="23"/>
      <c r="H126" s="22"/>
      <c r="I126" s="23"/>
      <c r="J126" s="22"/>
      <c r="K126" s="23"/>
      <c r="L126" s="22"/>
      <c r="M126" s="22"/>
      <c r="N126" s="22"/>
      <c r="O126" s="17">
        <f t="shared" si="21"/>
        <v>0</v>
      </c>
      <c r="P126" s="18"/>
      <c r="Q126" s="18"/>
    </row>
    <row r="127" spans="1:17" ht="12" thickBot="1">
      <c r="A127" s="15"/>
      <c r="B127" s="14"/>
      <c r="C127" s="24"/>
      <c r="D127" s="25"/>
      <c r="E127" s="26"/>
      <c r="F127" s="25"/>
      <c r="G127" s="26"/>
      <c r="H127" s="25"/>
      <c r="I127" s="26"/>
      <c r="J127" s="25"/>
      <c r="K127" s="26"/>
      <c r="L127" s="25"/>
      <c r="M127" s="25"/>
      <c r="N127" s="25"/>
      <c r="O127" s="61">
        <f t="shared" si="21"/>
        <v>0</v>
      </c>
      <c r="P127" s="18"/>
      <c r="Q127" s="18"/>
    </row>
    <row r="128" spans="1:17" s="2" customFormat="1" ht="12" thickBot="1">
      <c r="A128" s="27" t="s">
        <v>1</v>
      </c>
      <c r="B128" s="28"/>
      <c r="C128" s="29">
        <f aca="true" t="shared" si="22" ref="C128:I128">SUM(C116:C127)</f>
        <v>0</v>
      </c>
      <c r="D128" s="30">
        <f t="shared" si="22"/>
        <v>0</v>
      </c>
      <c r="E128" s="31">
        <f t="shared" si="22"/>
        <v>0</v>
      </c>
      <c r="F128" s="30">
        <f t="shared" si="22"/>
        <v>0</v>
      </c>
      <c r="G128" s="31">
        <f t="shared" si="22"/>
        <v>0</v>
      </c>
      <c r="H128" s="30">
        <f t="shared" si="22"/>
        <v>0</v>
      </c>
      <c r="I128" s="31">
        <f t="shared" si="22"/>
        <v>0</v>
      </c>
      <c r="J128" s="30">
        <f>SUM(J116:J127)</f>
        <v>0</v>
      </c>
      <c r="K128" s="30">
        <f>SUM(K116:K127)</f>
        <v>0</v>
      </c>
      <c r="L128" s="30">
        <f>SUM(L116:L127)</f>
        <v>0</v>
      </c>
      <c r="M128" s="30">
        <f>SUM(M116:M127)</f>
        <v>0</v>
      </c>
      <c r="N128" s="30">
        <f>SUM(N116:N127)</f>
        <v>0</v>
      </c>
      <c r="O128" s="32">
        <f t="shared" si="21"/>
        <v>0</v>
      </c>
      <c r="P128" s="8"/>
      <c r="Q128" s="8"/>
    </row>
    <row r="129" spans="1:17" s="2" customFormat="1" ht="12" thickBot="1">
      <c r="A129" s="15"/>
      <c r="B129" s="14"/>
      <c r="C129" s="24"/>
      <c r="D129" s="25"/>
      <c r="E129" s="26"/>
      <c r="F129" s="25"/>
      <c r="G129" s="26"/>
      <c r="H129" s="25"/>
      <c r="I129" s="26"/>
      <c r="J129" s="15"/>
      <c r="K129" s="16"/>
      <c r="L129" s="15"/>
      <c r="M129" s="15"/>
      <c r="N129" s="15"/>
      <c r="O129" s="15"/>
      <c r="P129" s="8"/>
      <c r="Q129" s="8"/>
    </row>
    <row r="130" spans="1:17" s="2" customFormat="1" ht="12" thickBot="1">
      <c r="A130" s="27" t="s">
        <v>121</v>
      </c>
      <c r="B130" s="57"/>
      <c r="C130" s="29">
        <f>(C128+C112)</f>
        <v>0</v>
      </c>
      <c r="D130" s="29">
        <f aca="true" t="shared" si="23" ref="D130:N130">(D128+D112)</f>
        <v>0</v>
      </c>
      <c r="E130" s="29">
        <f t="shared" si="23"/>
        <v>0</v>
      </c>
      <c r="F130" s="29">
        <f t="shared" si="23"/>
        <v>0</v>
      </c>
      <c r="G130" s="29">
        <f t="shared" si="23"/>
        <v>0</v>
      </c>
      <c r="H130" s="29">
        <f t="shared" si="23"/>
        <v>0</v>
      </c>
      <c r="I130" s="29">
        <f t="shared" si="23"/>
        <v>0</v>
      </c>
      <c r="J130" s="29">
        <f t="shared" si="23"/>
        <v>0</v>
      </c>
      <c r="K130" s="29">
        <f t="shared" si="23"/>
        <v>0</v>
      </c>
      <c r="L130" s="29">
        <f t="shared" si="23"/>
        <v>0</v>
      </c>
      <c r="M130" s="29">
        <f t="shared" si="23"/>
        <v>0</v>
      </c>
      <c r="N130" s="29">
        <f t="shared" si="23"/>
        <v>0</v>
      </c>
      <c r="O130" s="29">
        <f>(O128+O112)</f>
        <v>0</v>
      </c>
      <c r="P130" s="8"/>
      <c r="Q130" s="8"/>
    </row>
    <row r="131" spans="1:17" s="2" customFormat="1" ht="12" thickBot="1">
      <c r="A131" s="15"/>
      <c r="B131" s="14"/>
      <c r="C131" s="24"/>
      <c r="D131" s="25"/>
      <c r="E131" s="26"/>
      <c r="F131" s="25"/>
      <c r="G131" s="26"/>
      <c r="H131" s="25"/>
      <c r="I131" s="26"/>
      <c r="J131" s="15"/>
      <c r="K131" s="16"/>
      <c r="L131" s="15"/>
      <c r="M131" s="15"/>
      <c r="N131" s="15"/>
      <c r="O131" s="15"/>
      <c r="P131" s="8"/>
      <c r="Q131" s="8"/>
    </row>
    <row r="132" spans="1:17" s="2" customFormat="1" ht="12" thickBot="1">
      <c r="A132" s="62" t="s">
        <v>52</v>
      </c>
      <c r="B132" s="63"/>
      <c r="C132" s="64">
        <f aca="true" t="shared" si="24" ref="C132:N132">C22-C130</f>
        <v>0</v>
      </c>
      <c r="D132" s="65">
        <f t="shared" si="24"/>
        <v>0</v>
      </c>
      <c r="E132" s="66">
        <f t="shared" si="24"/>
        <v>0</v>
      </c>
      <c r="F132" s="65">
        <f t="shared" si="24"/>
        <v>0</v>
      </c>
      <c r="G132" s="66">
        <f t="shared" si="24"/>
        <v>0</v>
      </c>
      <c r="H132" s="65">
        <f t="shared" si="24"/>
        <v>0</v>
      </c>
      <c r="I132" s="65">
        <f t="shared" si="24"/>
        <v>0</v>
      </c>
      <c r="J132" s="65">
        <f t="shared" si="24"/>
        <v>0</v>
      </c>
      <c r="K132" s="65">
        <f t="shared" si="24"/>
        <v>0</v>
      </c>
      <c r="L132" s="65">
        <f t="shared" si="24"/>
        <v>0</v>
      </c>
      <c r="M132" s="65">
        <f t="shared" si="24"/>
        <v>0</v>
      </c>
      <c r="N132" s="65">
        <f t="shared" si="24"/>
        <v>0</v>
      </c>
      <c r="O132" s="67"/>
      <c r="P132" s="8"/>
      <c r="Q132" s="8"/>
    </row>
    <row r="133" spans="1:17" s="2" customFormat="1" ht="12" thickBot="1">
      <c r="A133" s="27" t="s">
        <v>53</v>
      </c>
      <c r="B133" s="28"/>
      <c r="C133" s="29">
        <v>0</v>
      </c>
      <c r="D133" s="30">
        <f aca="true" t="shared" si="25" ref="D133:I133">C143</f>
        <v>0</v>
      </c>
      <c r="E133" s="31">
        <f t="shared" si="25"/>
        <v>0</v>
      </c>
      <c r="F133" s="30">
        <f t="shared" si="25"/>
        <v>0</v>
      </c>
      <c r="G133" s="31">
        <f t="shared" si="25"/>
        <v>0</v>
      </c>
      <c r="H133" s="30">
        <f t="shared" si="25"/>
        <v>0</v>
      </c>
      <c r="I133" s="30">
        <f t="shared" si="25"/>
        <v>0</v>
      </c>
      <c r="J133" s="30">
        <f>I143</f>
        <v>0</v>
      </c>
      <c r="K133" s="30">
        <f>J143</f>
        <v>0</v>
      </c>
      <c r="L133" s="30">
        <f>K143</f>
        <v>0</v>
      </c>
      <c r="M133" s="30">
        <f>L143</f>
        <v>0</v>
      </c>
      <c r="N133" s="30">
        <f>M143</f>
        <v>0</v>
      </c>
      <c r="O133" s="68"/>
      <c r="P133" s="8"/>
      <c r="Q133" s="8"/>
    </row>
    <row r="134" spans="1:17" s="2" customFormat="1" ht="12" thickBot="1">
      <c r="A134" s="69" t="s">
        <v>54</v>
      </c>
      <c r="B134" s="70"/>
      <c r="C134" s="71">
        <f aca="true" t="shared" si="26" ref="C134:O134">SUM(C132:C133)</f>
        <v>0</v>
      </c>
      <c r="D134" s="71">
        <f t="shared" si="26"/>
        <v>0</v>
      </c>
      <c r="E134" s="71">
        <f t="shared" si="26"/>
        <v>0</v>
      </c>
      <c r="F134" s="71">
        <f t="shared" si="26"/>
        <v>0</v>
      </c>
      <c r="G134" s="71">
        <f t="shared" si="26"/>
        <v>0</v>
      </c>
      <c r="H134" s="71">
        <f t="shared" si="26"/>
        <v>0</v>
      </c>
      <c r="I134" s="71">
        <f t="shared" si="26"/>
        <v>0</v>
      </c>
      <c r="J134" s="71">
        <f t="shared" si="26"/>
        <v>0</v>
      </c>
      <c r="K134" s="71">
        <f t="shared" si="26"/>
        <v>0</v>
      </c>
      <c r="L134" s="30">
        <f t="shared" si="26"/>
        <v>0</v>
      </c>
      <c r="M134" s="30">
        <f t="shared" si="26"/>
        <v>0</v>
      </c>
      <c r="N134" s="30">
        <f t="shared" si="26"/>
        <v>0</v>
      </c>
      <c r="O134" s="30">
        <f t="shared" si="26"/>
        <v>0</v>
      </c>
      <c r="P134" s="8"/>
      <c r="Q134" s="8"/>
    </row>
    <row r="135" spans="1:17" ht="11.25">
      <c r="A135" s="12" t="s">
        <v>59</v>
      </c>
      <c r="B135" s="14"/>
      <c r="C135" s="24"/>
      <c r="D135" s="25"/>
      <c r="E135" s="26"/>
      <c r="F135" s="25"/>
      <c r="G135" s="26"/>
      <c r="H135" s="25"/>
      <c r="I135" s="26"/>
      <c r="J135" s="25"/>
      <c r="K135" s="26"/>
      <c r="L135" s="25"/>
      <c r="M135" s="25"/>
      <c r="N135" s="25"/>
      <c r="O135" s="15"/>
      <c r="P135" s="18"/>
      <c r="Q135" s="18"/>
    </row>
    <row r="136" spans="1:17" ht="11.25">
      <c r="A136" s="20" t="s">
        <v>55</v>
      </c>
      <c r="B136" s="15"/>
      <c r="C136" s="21"/>
      <c r="D136" s="22"/>
      <c r="E136" s="23"/>
      <c r="F136" s="22"/>
      <c r="G136" s="23"/>
      <c r="H136" s="22"/>
      <c r="I136" s="23"/>
      <c r="J136" s="22"/>
      <c r="K136" s="23"/>
      <c r="L136" s="22"/>
      <c r="M136" s="22"/>
      <c r="N136" s="22"/>
      <c r="O136" s="72"/>
      <c r="P136" s="18"/>
      <c r="Q136" s="18"/>
    </row>
    <row r="137" spans="1:17" ht="11.25">
      <c r="A137" s="20" t="s">
        <v>56</v>
      </c>
      <c r="B137" s="15"/>
      <c r="C137" s="21"/>
      <c r="D137" s="22"/>
      <c r="E137" s="23"/>
      <c r="F137" s="22"/>
      <c r="G137" s="23"/>
      <c r="H137" s="22"/>
      <c r="I137" s="23"/>
      <c r="J137" s="22"/>
      <c r="K137" s="23"/>
      <c r="L137" s="22"/>
      <c r="M137" s="22"/>
      <c r="N137" s="22"/>
      <c r="O137" s="72"/>
      <c r="P137" s="18"/>
      <c r="Q137" s="18"/>
    </row>
    <row r="138" spans="1:17" ht="11.25">
      <c r="A138" s="20" t="s">
        <v>57</v>
      </c>
      <c r="B138" s="15"/>
      <c r="C138" s="21"/>
      <c r="D138" s="22"/>
      <c r="E138" s="23"/>
      <c r="F138" s="22"/>
      <c r="G138" s="23"/>
      <c r="H138" s="22"/>
      <c r="I138" s="23"/>
      <c r="J138" s="22"/>
      <c r="K138" s="23"/>
      <c r="L138" s="22"/>
      <c r="M138" s="22"/>
      <c r="N138" s="22"/>
      <c r="O138" s="72"/>
      <c r="P138" s="18"/>
      <c r="Q138" s="18"/>
    </row>
    <row r="139" spans="1:17" ht="11.25">
      <c r="A139" s="20" t="s">
        <v>58</v>
      </c>
      <c r="B139" s="15"/>
      <c r="C139" s="21"/>
      <c r="D139" s="22"/>
      <c r="E139" s="23"/>
      <c r="F139" s="22"/>
      <c r="G139" s="23"/>
      <c r="H139" s="22"/>
      <c r="I139" s="23"/>
      <c r="J139" s="22"/>
      <c r="K139" s="23"/>
      <c r="L139" s="22"/>
      <c r="M139" s="22"/>
      <c r="N139" s="22"/>
      <c r="O139" s="72"/>
      <c r="P139" s="18"/>
      <c r="Q139" s="18"/>
    </row>
    <row r="140" spans="1:17" ht="12" thickBot="1">
      <c r="A140" s="15"/>
      <c r="B140" s="14"/>
      <c r="C140" s="24"/>
      <c r="D140" s="25"/>
      <c r="E140" s="26"/>
      <c r="F140" s="25"/>
      <c r="G140" s="26"/>
      <c r="H140" s="25"/>
      <c r="I140" s="26"/>
      <c r="J140" s="25"/>
      <c r="K140" s="26"/>
      <c r="L140" s="25"/>
      <c r="M140" s="25"/>
      <c r="N140" s="25"/>
      <c r="O140" s="15"/>
      <c r="P140" s="18"/>
      <c r="Q140" s="18"/>
    </row>
    <row r="141" spans="1:17" s="2" customFormat="1" ht="12" thickBot="1">
      <c r="A141" s="27" t="s">
        <v>39</v>
      </c>
      <c r="B141" s="28"/>
      <c r="C141" s="29">
        <f aca="true" t="shared" si="27" ref="C141:N141">C136+C137+C138+C139</f>
        <v>0</v>
      </c>
      <c r="D141" s="29">
        <f t="shared" si="27"/>
        <v>0</v>
      </c>
      <c r="E141" s="29">
        <f t="shared" si="27"/>
        <v>0</v>
      </c>
      <c r="F141" s="29">
        <f t="shared" si="27"/>
        <v>0</v>
      </c>
      <c r="G141" s="29">
        <f t="shared" si="27"/>
        <v>0</v>
      </c>
      <c r="H141" s="29">
        <f t="shared" si="27"/>
        <v>0</v>
      </c>
      <c r="I141" s="29">
        <f t="shared" si="27"/>
        <v>0</v>
      </c>
      <c r="J141" s="29">
        <f t="shared" si="27"/>
        <v>0</v>
      </c>
      <c r="K141" s="29">
        <f t="shared" si="27"/>
        <v>0</v>
      </c>
      <c r="L141" s="30">
        <f t="shared" si="27"/>
        <v>0</v>
      </c>
      <c r="M141" s="30">
        <f t="shared" si="27"/>
        <v>0</v>
      </c>
      <c r="N141" s="30">
        <f t="shared" si="27"/>
        <v>0</v>
      </c>
      <c r="O141" s="73">
        <f>SUM(C141:N141)</f>
        <v>0</v>
      </c>
      <c r="P141" s="8"/>
      <c r="Q141" s="8"/>
    </row>
    <row r="142" spans="1:17" s="2" customFormat="1" ht="12" thickBot="1">
      <c r="A142" s="15"/>
      <c r="B142" s="14"/>
      <c r="C142" s="14"/>
      <c r="D142" s="15"/>
      <c r="E142" s="16"/>
      <c r="F142" s="15"/>
      <c r="G142" s="16"/>
      <c r="H142" s="15"/>
      <c r="I142" s="16"/>
      <c r="J142" s="15"/>
      <c r="K142" s="16"/>
      <c r="L142" s="15"/>
      <c r="M142" s="15"/>
      <c r="N142" s="15"/>
      <c r="O142" s="15"/>
      <c r="P142" s="8"/>
      <c r="Q142" s="8"/>
    </row>
    <row r="143" spans="1:17" s="2" customFormat="1" ht="12" thickBot="1">
      <c r="A143" s="27" t="s">
        <v>40</v>
      </c>
      <c r="B143" s="28"/>
      <c r="C143" s="29">
        <f aca="true" t="shared" si="28" ref="C143:N143">C134-C141</f>
        <v>0</v>
      </c>
      <c r="D143" s="29">
        <f t="shared" si="28"/>
        <v>0</v>
      </c>
      <c r="E143" s="29">
        <f t="shared" si="28"/>
        <v>0</v>
      </c>
      <c r="F143" s="29">
        <f t="shared" si="28"/>
        <v>0</v>
      </c>
      <c r="G143" s="29">
        <f t="shared" si="28"/>
        <v>0</v>
      </c>
      <c r="H143" s="29">
        <f t="shared" si="28"/>
        <v>0</v>
      </c>
      <c r="I143" s="29">
        <f t="shared" si="28"/>
        <v>0</v>
      </c>
      <c r="J143" s="29">
        <f t="shared" si="28"/>
        <v>0</v>
      </c>
      <c r="K143" s="29">
        <f t="shared" si="28"/>
        <v>0</v>
      </c>
      <c r="L143" s="30">
        <f t="shared" si="28"/>
        <v>0</v>
      </c>
      <c r="M143" s="30">
        <f t="shared" si="28"/>
        <v>0</v>
      </c>
      <c r="N143" s="30">
        <f t="shared" si="28"/>
        <v>0</v>
      </c>
      <c r="O143" s="68"/>
      <c r="P143" s="8"/>
      <c r="Q143" s="8"/>
    </row>
    <row r="144" spans="1:17" ht="11.25">
      <c r="A144" s="15"/>
      <c r="B144" s="14"/>
      <c r="C144" s="14"/>
      <c r="D144" s="15"/>
      <c r="E144" s="16"/>
      <c r="F144" s="15"/>
      <c r="G144" s="16"/>
      <c r="H144" s="15"/>
      <c r="I144" s="16"/>
      <c r="J144" s="15"/>
      <c r="K144" s="16"/>
      <c r="L144" s="15"/>
      <c r="M144" s="15"/>
      <c r="N144" s="15"/>
      <c r="O144" s="15"/>
      <c r="P144" s="18"/>
      <c r="Q144" s="18"/>
    </row>
    <row r="145" spans="1:17" ht="11.25">
      <c r="A145" s="12" t="s">
        <v>14</v>
      </c>
      <c r="B145" s="13"/>
      <c r="C145" s="24"/>
      <c r="D145" s="25"/>
      <c r="E145" s="26"/>
      <c r="F145" s="25"/>
      <c r="G145" s="26"/>
      <c r="H145" s="25"/>
      <c r="I145" s="26"/>
      <c r="J145" s="15"/>
      <c r="K145" s="16"/>
      <c r="L145" s="15"/>
      <c r="M145" s="15"/>
      <c r="N145" s="15"/>
      <c r="O145" s="15"/>
      <c r="P145" s="18"/>
      <c r="Q145" s="18"/>
    </row>
    <row r="146" spans="1:17" ht="11.25">
      <c r="A146" s="20" t="str">
        <f>A136</f>
        <v>Aplicação A</v>
      </c>
      <c r="B146" s="20"/>
      <c r="C146" s="21"/>
      <c r="D146" s="22"/>
      <c r="E146" s="23"/>
      <c r="F146" s="22"/>
      <c r="G146" s="23"/>
      <c r="H146" s="22"/>
      <c r="I146" s="23"/>
      <c r="J146" s="22"/>
      <c r="K146" s="23"/>
      <c r="L146" s="22"/>
      <c r="M146" s="22"/>
      <c r="N146" s="22"/>
      <c r="O146" s="74"/>
      <c r="P146" s="18"/>
      <c r="Q146" s="18"/>
    </row>
    <row r="147" spans="1:17" ht="11.25">
      <c r="A147" s="20" t="str">
        <f>A137</f>
        <v>Aplicação B</v>
      </c>
      <c r="B147" s="20"/>
      <c r="C147" s="21"/>
      <c r="D147" s="22"/>
      <c r="E147" s="23"/>
      <c r="F147" s="22"/>
      <c r="G147" s="23"/>
      <c r="H147" s="22"/>
      <c r="I147" s="23"/>
      <c r="J147" s="22"/>
      <c r="K147" s="23"/>
      <c r="L147" s="22"/>
      <c r="M147" s="22"/>
      <c r="N147" s="22"/>
      <c r="O147" s="74"/>
      <c r="P147" s="18"/>
      <c r="Q147" s="18"/>
    </row>
    <row r="148" spans="1:17" ht="11.25">
      <c r="A148" s="20" t="str">
        <f>A138</f>
        <v>Aplicação C</v>
      </c>
      <c r="B148" s="20"/>
      <c r="C148" s="21"/>
      <c r="D148" s="22"/>
      <c r="E148" s="23"/>
      <c r="F148" s="22"/>
      <c r="G148" s="23"/>
      <c r="H148" s="22"/>
      <c r="I148" s="23"/>
      <c r="J148" s="22"/>
      <c r="K148" s="23"/>
      <c r="L148" s="22"/>
      <c r="M148" s="22"/>
      <c r="N148" s="22"/>
      <c r="O148" s="74"/>
      <c r="P148" s="18"/>
      <c r="Q148" s="18"/>
    </row>
    <row r="149" spans="1:17" ht="11.25">
      <c r="A149" s="20" t="str">
        <f>A139</f>
        <v>Aplicação D</v>
      </c>
      <c r="B149" s="20"/>
      <c r="C149" s="21"/>
      <c r="D149" s="22"/>
      <c r="E149" s="23"/>
      <c r="F149" s="22"/>
      <c r="G149" s="23"/>
      <c r="H149" s="22"/>
      <c r="I149" s="23"/>
      <c r="J149" s="22"/>
      <c r="K149" s="23"/>
      <c r="L149" s="22"/>
      <c r="M149" s="22"/>
      <c r="N149" s="22"/>
      <c r="O149" s="74"/>
      <c r="P149" s="18"/>
      <c r="Q149" s="18"/>
    </row>
    <row r="150" spans="1:17" ht="12" thickBot="1">
      <c r="A150" s="15"/>
      <c r="B150" s="14"/>
      <c r="C150" s="24"/>
      <c r="D150" s="25"/>
      <c r="E150" s="26"/>
      <c r="F150" s="25"/>
      <c r="G150" s="26"/>
      <c r="H150" s="25"/>
      <c r="I150" s="26"/>
      <c r="J150" s="25"/>
      <c r="K150" s="26"/>
      <c r="L150" s="25"/>
      <c r="M150" s="25"/>
      <c r="N150" s="25"/>
      <c r="O150" s="15"/>
      <c r="P150" s="18"/>
      <c r="Q150" s="18"/>
    </row>
    <row r="151" spans="1:17" s="2" customFormat="1" ht="12" thickBot="1">
      <c r="A151" s="27" t="s">
        <v>2</v>
      </c>
      <c r="B151" s="28"/>
      <c r="C151" s="29">
        <f>SUM(C146:C150)</f>
        <v>0</v>
      </c>
      <c r="D151" s="30">
        <f>SUM(D146:D150)</f>
        <v>0</v>
      </c>
      <c r="E151" s="31">
        <f>SUM(E146:E150)</f>
        <v>0</v>
      </c>
      <c r="F151" s="30">
        <f>SUM(F146:F150)</f>
        <v>0</v>
      </c>
      <c r="G151" s="30">
        <f aca="true" t="shared" si="29" ref="G151:N151">SUM(G146:G150)</f>
        <v>0</v>
      </c>
      <c r="H151" s="30">
        <f t="shared" si="29"/>
        <v>0</v>
      </c>
      <c r="I151" s="30">
        <f t="shared" si="29"/>
        <v>0</v>
      </c>
      <c r="J151" s="30">
        <f t="shared" si="29"/>
        <v>0</v>
      </c>
      <c r="K151" s="30">
        <f t="shared" si="29"/>
        <v>0</v>
      </c>
      <c r="L151" s="30">
        <f t="shared" si="29"/>
        <v>0</v>
      </c>
      <c r="M151" s="30">
        <f t="shared" si="29"/>
        <v>0</v>
      </c>
      <c r="N151" s="30">
        <f t="shared" si="29"/>
        <v>0</v>
      </c>
      <c r="O151" s="68"/>
      <c r="P151" s="8"/>
      <c r="Q151" s="8"/>
    </row>
    <row r="152" spans="1:17" s="2" customFormat="1" ht="12" thickBot="1">
      <c r="A152" s="15"/>
      <c r="B152" s="14"/>
      <c r="C152" s="24"/>
      <c r="D152" s="25"/>
      <c r="E152" s="26"/>
      <c r="F152" s="25"/>
      <c r="G152" s="26"/>
      <c r="H152" s="25"/>
      <c r="I152" s="26"/>
      <c r="J152" s="15"/>
      <c r="K152" s="16"/>
      <c r="L152" s="15"/>
      <c r="M152" s="15"/>
      <c r="N152" s="15"/>
      <c r="O152" s="15"/>
      <c r="P152" s="8"/>
      <c r="Q152" s="8"/>
    </row>
    <row r="153" spans="1:17" s="78" customFormat="1" ht="12" thickBot="1">
      <c r="A153" s="27" t="s">
        <v>15</v>
      </c>
      <c r="B153" s="28"/>
      <c r="C153" s="75">
        <v>0</v>
      </c>
      <c r="D153" s="76">
        <f>(D151-D141)-C151</f>
        <v>0</v>
      </c>
      <c r="E153" s="76">
        <f aca="true" t="shared" si="30" ref="E153:N153">(E151-E141)-D151</f>
        <v>0</v>
      </c>
      <c r="F153" s="76">
        <f t="shared" si="30"/>
        <v>0</v>
      </c>
      <c r="G153" s="76">
        <f t="shared" si="30"/>
        <v>0</v>
      </c>
      <c r="H153" s="76">
        <f t="shared" si="30"/>
        <v>0</v>
      </c>
      <c r="I153" s="76">
        <f t="shared" si="30"/>
        <v>0</v>
      </c>
      <c r="J153" s="76">
        <f t="shared" si="30"/>
        <v>0</v>
      </c>
      <c r="K153" s="76">
        <f t="shared" si="30"/>
        <v>0</v>
      </c>
      <c r="L153" s="76">
        <f t="shared" si="30"/>
        <v>0</v>
      </c>
      <c r="M153" s="76">
        <f t="shared" si="30"/>
        <v>0</v>
      </c>
      <c r="N153" s="76">
        <f t="shared" si="30"/>
        <v>0</v>
      </c>
      <c r="O153" s="76">
        <f>(O151-O141)-M151</f>
        <v>0</v>
      </c>
      <c r="P153" s="77"/>
      <c r="Q153" s="77"/>
    </row>
    <row r="154" spans="1:17" s="78" customFormat="1" ht="12" thickBot="1">
      <c r="A154" s="27" t="s">
        <v>16</v>
      </c>
      <c r="B154" s="28"/>
      <c r="C154" s="29">
        <f aca="true" t="shared" si="31" ref="C154:N154">C130-C153</f>
        <v>0</v>
      </c>
      <c r="D154" s="30">
        <f t="shared" si="31"/>
        <v>0</v>
      </c>
      <c r="E154" s="31">
        <f t="shared" si="31"/>
        <v>0</v>
      </c>
      <c r="F154" s="30">
        <f t="shared" si="31"/>
        <v>0</v>
      </c>
      <c r="G154" s="31">
        <f t="shared" si="31"/>
        <v>0</v>
      </c>
      <c r="H154" s="30">
        <f t="shared" si="31"/>
        <v>0</v>
      </c>
      <c r="I154" s="30">
        <f t="shared" si="31"/>
        <v>0</v>
      </c>
      <c r="J154" s="30">
        <f t="shared" si="31"/>
        <v>0</v>
      </c>
      <c r="K154" s="30">
        <f t="shared" si="31"/>
        <v>0</v>
      </c>
      <c r="L154" s="30">
        <f t="shared" si="31"/>
        <v>0</v>
      </c>
      <c r="M154" s="30">
        <f t="shared" si="31"/>
        <v>0</v>
      </c>
      <c r="N154" s="30">
        <f t="shared" si="31"/>
        <v>0</v>
      </c>
      <c r="O154" s="27"/>
      <c r="P154" s="77"/>
      <c r="Q154" s="77"/>
    </row>
    <row r="155" spans="1:17" s="2" customFormat="1" ht="11.25">
      <c r="A155" s="15"/>
      <c r="B155" s="14"/>
      <c r="C155" s="79"/>
      <c r="D155" s="80"/>
      <c r="E155" s="81"/>
      <c r="F155" s="80"/>
      <c r="G155" s="16"/>
      <c r="H155" s="15"/>
      <c r="I155" s="16"/>
      <c r="J155" s="15"/>
      <c r="K155" s="16"/>
      <c r="L155" s="15"/>
      <c r="M155" s="15"/>
      <c r="N155" s="15"/>
      <c r="O155" s="15"/>
      <c r="P155" s="8"/>
      <c r="Q155" s="8"/>
    </row>
    <row r="156" spans="1:17" s="2" customFormat="1" ht="11.25">
      <c r="A156" s="12" t="s">
        <v>41</v>
      </c>
      <c r="B156" s="13"/>
      <c r="C156" s="14"/>
      <c r="D156" s="15"/>
      <c r="E156" s="16"/>
      <c r="F156" s="15"/>
      <c r="G156" s="16"/>
      <c r="H156" s="15"/>
      <c r="I156" s="16"/>
      <c r="J156" s="15"/>
      <c r="K156" s="16"/>
      <c r="L156" s="15"/>
      <c r="M156" s="15"/>
      <c r="N156" s="15"/>
      <c r="O156" s="15"/>
      <c r="P156" s="8"/>
      <c r="Q156" s="8"/>
    </row>
    <row r="157" spans="1:17" s="2" customFormat="1" ht="11.25">
      <c r="A157" s="20" t="str">
        <f>A146</f>
        <v>Aplicação A</v>
      </c>
      <c r="B157" s="14"/>
      <c r="C157" s="49">
        <v>0</v>
      </c>
      <c r="D157" s="82">
        <f>IF(C146&lt;&gt;0,(D146-D136-C146)/C146,0)</f>
        <v>0</v>
      </c>
      <c r="E157" s="82">
        <f aca="true" t="shared" si="32" ref="E157:N157">IF(D146&lt;&gt;0,(E146-E136-D146)/D146,0)</f>
        <v>0</v>
      </c>
      <c r="F157" s="82">
        <f t="shared" si="32"/>
        <v>0</v>
      </c>
      <c r="G157" s="82">
        <f t="shared" si="32"/>
        <v>0</v>
      </c>
      <c r="H157" s="82">
        <f t="shared" si="32"/>
        <v>0</v>
      </c>
      <c r="I157" s="82">
        <f t="shared" si="32"/>
        <v>0</v>
      </c>
      <c r="J157" s="82">
        <f t="shared" si="32"/>
        <v>0</v>
      </c>
      <c r="K157" s="82">
        <f t="shared" si="32"/>
        <v>0</v>
      </c>
      <c r="L157" s="82">
        <f t="shared" si="32"/>
        <v>0</v>
      </c>
      <c r="M157" s="82">
        <f t="shared" si="32"/>
        <v>0</v>
      </c>
      <c r="N157" s="82">
        <f t="shared" si="32"/>
        <v>0</v>
      </c>
      <c r="O157" s="82">
        <f>-1+(1+D157)*(1+E157)*(1+F157)*(1+G157)*(1+H157)*(1+I157)*(1+J157)*(1+K157)*(1+L157)*(1+M157)*(1+N157)</f>
        <v>0</v>
      </c>
      <c r="P157" s="8"/>
      <c r="Q157" s="8"/>
    </row>
    <row r="158" spans="1:17" s="2" customFormat="1" ht="11.25">
      <c r="A158" s="20" t="str">
        <f>A147</f>
        <v>Aplicação B</v>
      </c>
      <c r="B158" s="14"/>
      <c r="C158" s="49">
        <v>0</v>
      </c>
      <c r="D158" s="82">
        <f>IF(C147&lt;&gt;0,(D147-D137-C147)/C147,0)</f>
        <v>0</v>
      </c>
      <c r="E158" s="82">
        <f aca="true" t="shared" si="33" ref="E158:N158">IF(D147&lt;&gt;0,(E147-E137-D147)/D147,0)</f>
        <v>0</v>
      </c>
      <c r="F158" s="82">
        <f t="shared" si="33"/>
        <v>0</v>
      </c>
      <c r="G158" s="82">
        <f t="shared" si="33"/>
        <v>0</v>
      </c>
      <c r="H158" s="82">
        <f t="shared" si="33"/>
        <v>0</v>
      </c>
      <c r="I158" s="82">
        <f t="shared" si="33"/>
        <v>0</v>
      </c>
      <c r="J158" s="82">
        <f t="shared" si="33"/>
        <v>0</v>
      </c>
      <c r="K158" s="82">
        <f t="shared" si="33"/>
        <v>0</v>
      </c>
      <c r="L158" s="82">
        <f t="shared" si="33"/>
        <v>0</v>
      </c>
      <c r="M158" s="82">
        <f t="shared" si="33"/>
        <v>0</v>
      </c>
      <c r="N158" s="82">
        <f t="shared" si="33"/>
        <v>0</v>
      </c>
      <c r="O158" s="82">
        <f>-1+(1+D158)*(1+E158)*(1+F158)*(1+G158)*(1+H158)*(1+I158)*(1+J158)*(1+K158)*(1+L158)*(1+M158)*(1+N158)</f>
        <v>0</v>
      </c>
      <c r="P158" s="8"/>
      <c r="Q158" s="8"/>
    </row>
    <row r="159" spans="1:17" s="2" customFormat="1" ht="11.25">
      <c r="A159" s="20" t="str">
        <f>A148</f>
        <v>Aplicação C</v>
      </c>
      <c r="B159" s="14"/>
      <c r="C159" s="49">
        <v>0</v>
      </c>
      <c r="D159" s="82">
        <f aca="true" t="shared" si="34" ref="D159:N159">IF(C148&lt;&gt;0,(D148-D138-C148)/C148,0)</f>
        <v>0</v>
      </c>
      <c r="E159" s="82">
        <f t="shared" si="34"/>
        <v>0</v>
      </c>
      <c r="F159" s="82">
        <f t="shared" si="34"/>
        <v>0</v>
      </c>
      <c r="G159" s="82">
        <f t="shared" si="34"/>
        <v>0</v>
      </c>
      <c r="H159" s="82">
        <f t="shared" si="34"/>
        <v>0</v>
      </c>
      <c r="I159" s="82">
        <f t="shared" si="34"/>
        <v>0</v>
      </c>
      <c r="J159" s="82">
        <f t="shared" si="34"/>
        <v>0</v>
      </c>
      <c r="K159" s="82">
        <f t="shared" si="34"/>
        <v>0</v>
      </c>
      <c r="L159" s="82">
        <f t="shared" si="34"/>
        <v>0</v>
      </c>
      <c r="M159" s="82">
        <f t="shared" si="34"/>
        <v>0</v>
      </c>
      <c r="N159" s="82">
        <f t="shared" si="34"/>
        <v>0</v>
      </c>
      <c r="O159" s="82">
        <f>-1+(1+D159)*(1+E159)*(1+F159)*(1+G159)*(1+H159)*(1+I159)*(1+J159)*(1+K159)*(1+L159)*(1+M159)*(1+N159)</f>
        <v>0</v>
      </c>
      <c r="P159" s="8"/>
      <c r="Q159" s="8"/>
    </row>
    <row r="160" spans="1:17" s="2" customFormat="1" ht="11.25">
      <c r="A160" s="20" t="str">
        <f>A149</f>
        <v>Aplicação D</v>
      </c>
      <c r="B160" s="14"/>
      <c r="C160" s="49">
        <v>0</v>
      </c>
      <c r="D160" s="82">
        <f aca="true" t="shared" si="35" ref="D160:N162">IF(C149&lt;&gt;0,(D149-D139-C149)/C149,0)</f>
        <v>0</v>
      </c>
      <c r="E160" s="82">
        <f t="shared" si="35"/>
        <v>0</v>
      </c>
      <c r="F160" s="82">
        <f t="shared" si="35"/>
        <v>0</v>
      </c>
      <c r="G160" s="82">
        <f t="shared" si="35"/>
        <v>0</v>
      </c>
      <c r="H160" s="82">
        <f t="shared" si="35"/>
        <v>0</v>
      </c>
      <c r="I160" s="82">
        <f t="shared" si="35"/>
        <v>0</v>
      </c>
      <c r="J160" s="82">
        <f t="shared" si="35"/>
        <v>0</v>
      </c>
      <c r="K160" s="82">
        <f t="shared" si="35"/>
        <v>0</v>
      </c>
      <c r="L160" s="82">
        <f t="shared" si="35"/>
        <v>0</v>
      </c>
      <c r="M160" s="82">
        <f t="shared" si="35"/>
        <v>0</v>
      </c>
      <c r="N160" s="82">
        <f t="shared" si="35"/>
        <v>0</v>
      </c>
      <c r="O160" s="82">
        <f>-1+(1+D160)*(1+E160)*(1+F160)*(1+G160)*(1+H160)*(1+I160)*(1+J160)*(1+K160)*(1+L160)*(1+M160)*(1+N160)</f>
        <v>0</v>
      </c>
      <c r="P160" s="8"/>
      <c r="Q160" s="8"/>
    </row>
    <row r="161" spans="1:17" s="2" customFormat="1" ht="12" thickBot="1">
      <c r="A161" s="83"/>
      <c r="B161" s="84"/>
      <c r="C161" s="84"/>
      <c r="D161" s="83"/>
      <c r="E161" s="85"/>
      <c r="F161" s="83"/>
      <c r="G161" s="85"/>
      <c r="H161" s="83"/>
      <c r="I161" s="85"/>
      <c r="J161" s="83"/>
      <c r="K161" s="85"/>
      <c r="L161" s="83"/>
      <c r="M161" s="83"/>
      <c r="N161" s="83"/>
      <c r="O161" s="83"/>
      <c r="P161" s="8"/>
      <c r="Q161" s="8"/>
    </row>
    <row r="162" spans="1:17" s="2" customFormat="1" ht="12" thickBot="1">
      <c r="A162" s="27" t="s">
        <v>60</v>
      </c>
      <c r="B162" s="68"/>
      <c r="C162" s="68"/>
      <c r="D162" s="86">
        <f t="shared" si="35"/>
        <v>0</v>
      </c>
      <c r="E162" s="86">
        <f t="shared" si="35"/>
        <v>0</v>
      </c>
      <c r="F162" s="86">
        <f t="shared" si="35"/>
        <v>0</v>
      </c>
      <c r="G162" s="86">
        <f t="shared" si="35"/>
        <v>0</v>
      </c>
      <c r="H162" s="86">
        <f t="shared" si="35"/>
        <v>0</v>
      </c>
      <c r="I162" s="86">
        <f t="shared" si="35"/>
        <v>0</v>
      </c>
      <c r="J162" s="86">
        <f t="shared" si="35"/>
        <v>0</v>
      </c>
      <c r="K162" s="86">
        <f t="shared" si="35"/>
        <v>0</v>
      </c>
      <c r="L162" s="86">
        <f t="shared" si="35"/>
        <v>0</v>
      </c>
      <c r="M162" s="86">
        <f t="shared" si="35"/>
        <v>0</v>
      </c>
      <c r="N162" s="86">
        <f t="shared" si="35"/>
        <v>0</v>
      </c>
      <c r="O162" s="86">
        <f>-1+(1+D162)*(1+E162)*(1+F162)*(1+G162)*(1+H162)*(1+I162)*(1+J162)*(1+K162)*(1+L162)*(1+M162)*(1+N162)</f>
        <v>0</v>
      </c>
      <c r="P162" s="8"/>
      <c r="Q162" s="8"/>
    </row>
    <row r="163" spans="1:16" s="87" customFormat="1" ht="11.25">
      <c r="A163" s="93"/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6"/>
      <c r="P163" s="18"/>
    </row>
    <row r="164" spans="1:16" s="87" customFormat="1" ht="11.25">
      <c r="A164" s="91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1"/>
      <c r="P164" s="18"/>
    </row>
    <row r="165" spans="1:16" ht="11.25">
      <c r="A165" s="99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8"/>
    </row>
    <row r="166" spans="1:16" ht="11.25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8"/>
    </row>
    <row r="167" spans="1:16" ht="11.25">
      <c r="A167" s="101" t="s">
        <v>123</v>
      </c>
      <c r="B167" s="101"/>
      <c r="C167" s="101"/>
      <c r="D167" s="101"/>
      <c r="P167" s="18"/>
    </row>
    <row r="168" spans="1:16" ht="11.25">
      <c r="A168" s="102" t="s">
        <v>126</v>
      </c>
      <c r="B168" s="101"/>
      <c r="C168" s="101"/>
      <c r="D168" s="101"/>
      <c r="P168" s="18"/>
    </row>
    <row r="169" spans="1:16" ht="12.75">
      <c r="A169" s="103" t="s">
        <v>125</v>
      </c>
      <c r="B169" s="101"/>
      <c r="C169" s="101"/>
      <c r="D169" s="101"/>
      <c r="P169" s="18"/>
    </row>
    <row r="170" spans="1:15" s="18" customFormat="1" ht="11.25">
      <c r="A170" s="101" t="s">
        <v>124</v>
      </c>
      <c r="B170" s="101"/>
      <c r="C170" s="101"/>
      <c r="D170" s="10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1"/>
    </row>
    <row r="171" spans="1:15" s="18" customFormat="1" ht="11.25">
      <c r="A171" s="91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1"/>
    </row>
    <row r="172" spans="1:15" s="18" customFormat="1" ht="11.25" hidden="1">
      <c r="A172" s="91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1"/>
    </row>
    <row r="173" spans="1:15" s="18" customFormat="1" ht="11.25" hidden="1">
      <c r="A173" s="91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1"/>
    </row>
    <row r="174" spans="1:15" s="18" customFormat="1" ht="11.25" hidden="1">
      <c r="A174" s="91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1"/>
    </row>
    <row r="175" spans="1:15" s="18" customFormat="1" ht="11.25" hidden="1">
      <c r="A175" s="91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1"/>
    </row>
    <row r="176" spans="1:15" s="18" customFormat="1" ht="11.25" hidden="1">
      <c r="A176" s="91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1"/>
    </row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</sheetData>
  <sheetProtection formatCells="0" formatColumns="0" formatRows="0" insertColumns="0" insertRows="0" deleteColumns="0" deleteRows="0" sort="0"/>
  <mergeCells count="2">
    <mergeCell ref="B1:O1"/>
    <mergeCell ref="A165:O166"/>
  </mergeCells>
  <printOptions/>
  <pageMargins left="0.33" right="0.49" top="0.58" bottom="0.4" header="0.46" footer="0.21"/>
  <pageSetup horizontalDpi="300" verticalDpi="300" orientation="landscape" paperSize="9" scale="80" r:id="rId4"/>
  <headerFooter alignWithMargins="0">
    <oddHeader>&amp;C&amp;"Arial,Negrito"&amp;12FLUXO DE CAIXA: MENSAL/ANUAL</oddHeader>
  </headerFooter>
  <rowBreaks count="3" manualBreakCount="3">
    <brk id="50" max="255" man="1"/>
    <brk id="101" max="14" man="1"/>
    <brk id="143" max="255" man="1"/>
  </rowBreaks>
  <ignoredErrors>
    <ignoredError sqref="E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Maria luiza</cp:lastModifiedBy>
  <cp:lastPrinted>2004-10-06T02:15:11Z</cp:lastPrinted>
  <dcterms:created xsi:type="dcterms:W3CDTF">2001-11-07T21:31:35Z</dcterms:created>
  <dcterms:modified xsi:type="dcterms:W3CDTF">2016-10-15T21:09:30Z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